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2-2022\2-vyzva\vyzva-podpurne dokumenty\"/>
    </mc:Choice>
  </mc:AlternateContent>
  <xr:revisionPtr revIDLastSave="0" documentId="13_ncr:1_{A09FA8F9-210A-46BE-814B-7A91ABB70B1D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Print_Area" localSheetId="0">KP!$A$1:$T$71</definedName>
  </definedNames>
  <calcPr calcId="191029"/>
</workbook>
</file>

<file path=xl/calcChain.xml><?xml version="1.0" encoding="utf-8"?>
<calcChain xmlns="http://schemas.openxmlformats.org/spreadsheetml/2006/main">
  <c r="J30" i="1" l="1"/>
  <c r="J32" i="1"/>
  <c r="J31" i="1"/>
  <c r="K31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J66" i="1"/>
  <c r="K66" i="1"/>
  <c r="G66" i="1"/>
  <c r="K30" i="1" l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60" i="1"/>
  <c r="G61" i="1"/>
  <c r="G62" i="1"/>
  <c r="G63" i="1"/>
  <c r="G64" i="1"/>
  <c r="G65" i="1"/>
  <c r="G67" i="1"/>
  <c r="G11" i="1" l="1"/>
  <c r="G10" i="1"/>
  <c r="G9" i="1"/>
  <c r="G8" i="1"/>
  <c r="G7" i="1"/>
  <c r="K67" i="1" l="1"/>
  <c r="J67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70" i="1" l="1"/>
  <c r="I70" i="1"/>
</calcChain>
</file>

<file path=xl/sharedStrings.xml><?xml version="1.0" encoding="utf-8"?>
<sst xmlns="http://schemas.openxmlformats.org/spreadsheetml/2006/main" count="226" uniqueCount="150">
  <si>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</si>
  <si>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</si>
  <si>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</si>
  <si>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</si>
  <si>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</si>
  <si>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</si>
  <si>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</si>
  <si>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</si>
  <si>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</si>
  <si>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</si>
  <si>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</si>
  <si>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</si>
  <si>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</si>
  <si>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</si>
  <si>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</si>
  <si>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</si>
  <si>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</si>
  <si>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</si>
  <si>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</si>
  <si>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</si>
  <si>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</si>
  <si>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</si>
  <si>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ks</t>
  </si>
  <si>
    <t xml:space="preserve">Papír kancelářský A4 kvalita"B"  </t>
  </si>
  <si>
    <t>bal</t>
  </si>
  <si>
    <t>Propisovací tužka</t>
  </si>
  <si>
    <t>Popisovač tabulový 2,5 mm - sada 4ks</t>
  </si>
  <si>
    <t>sada</t>
  </si>
  <si>
    <t>Lepicí páska 48-50mm x 66m transparentní</t>
  </si>
  <si>
    <t>Zvýrazňovač 1-4 mm - sada 6ks</t>
  </si>
  <si>
    <t>Bublinková folie 50 cm x 10 m</t>
  </si>
  <si>
    <t xml:space="preserve">Spojovače 24/6  </t>
  </si>
  <si>
    <t>Euroobal A4 - hladký</t>
  </si>
  <si>
    <t>Propisovací tužka jednorázová</t>
  </si>
  <si>
    <t>Pokud financováno z projektových prostředků, pak ŘEŠITEL uvede: NÁZEV A ČÍSLO DOTAČNÍHO PROJEKTU</t>
  </si>
  <si>
    <t>Samostatná faktura</t>
  </si>
  <si>
    <r>
      <t>Popisovač tabulový  2,5 mm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</si>
  <si>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Stíratelný, světlostálý, kulatý, vláknový hrot, šíře stopy 2,5 mm, ventilační uzávěr. Na bílé tabule, sklo, PVC, porcelán.</t>
  </si>
  <si>
    <t>Kvalitní lepicí páska průhledná.</t>
  </si>
  <si>
    <t>Klínový hrot, šíře stopy 1-4 mm, ventilační uzávěr, vhodný i na faxový papír. 6 ks v balení.</t>
  </si>
  <si>
    <t>Pro přepravu křehkých materiálů.</t>
  </si>
  <si>
    <t>Vysoce kvalitní pozinkované spojovače, min. 1000 ks v balení.</t>
  </si>
  <si>
    <t>Adhezní bloček - neon, opatřen lepicí vrstvou pouze zpoloviny, nezanechává stopy po lepidle. Min. 100 lístků.</t>
  </si>
  <si>
    <t>Obyčejná jednorázová propiska. Nelze měnit náplň! Barva krytky odpovídá barvě náplně.</t>
  </si>
  <si>
    <t>Velmi jemný plastický hrot, šíře stopy 0,3 mm.</t>
  </si>
  <si>
    <r>
      <t>Popisovač 0,3 mm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</si>
  <si>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Popisovač 0,3 mm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</si>
  <si>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t>Voděodolný, otěruvzdorný inkoust, vláknový hrot, ergonomický úchop, šíře stopy 1 mm, ventilační uzávěry, na fólie, filmy, sklo, plasty.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</si>
  <si>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</si>
  <si>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002 - 2022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</si>
  <si>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</si>
  <si>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Slepený špalíček bílých papírů.</t>
  </si>
  <si>
    <t>Blok A5 lepený - čistý</t>
  </si>
  <si>
    <t>Min. 50 listů, lepená vazba.</t>
  </si>
  <si>
    <t>Sešit A4 linkovaný</t>
  </si>
  <si>
    <t xml:space="preserve">Min. 40 listů. </t>
  </si>
  <si>
    <t>Záznamní kniha A4 - linka</t>
  </si>
  <si>
    <t xml:space="preserve">Min. 100 listů, bělený bezdřevý papír, šitá vazba, laminovaný povrch desek.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</si>
  <si>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</si>
  <si>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</si>
  <si>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</si>
  <si>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</si>
  <si>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</si>
  <si>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</si>
  <si>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</si>
  <si>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</si>
  <si>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</si>
  <si>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</si>
  <si>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</si>
  <si>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</si>
  <si>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</si>
  <si>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</si>
  <si>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</si>
  <si>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Klínový hrot, šíře stopy 1-4,6 mm, ventilační uzávěry, vhodný i na faxový papír.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</si>
  <si>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</si>
  <si>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</si>
  <si>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</si>
  <si>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</si>
  <si>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</si>
  <si>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</si>
  <si>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</si>
  <si>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</si>
  <si>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</si>
  <si>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</si>
  <si>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</si>
  <si>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</si>
  <si>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</si>
  <si>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Rozlišovač kartonový A4  - 12 barev</t>
  </si>
  <si>
    <t>Barevný rozlišovač, formát A4, euroděrování, popisovatelný titulní list, min. 12 listů/ balení.</t>
  </si>
  <si>
    <t>Desky odkládací A4, 3 klopy, ekokarton - barva libovolná</t>
  </si>
  <si>
    <t>Pro vkládání dokumentů do velikosti A4, ekokarton min. 250 g.</t>
  </si>
  <si>
    <t>Čiré, min. 45 mic., balení 100 ks.</t>
  </si>
  <si>
    <t>Popisovatelné proužky, plastové, možnost opakované aplikace, neslepují se a nekroutí, 8 neon.barev x 25ks.</t>
  </si>
  <si>
    <t xml:space="preserve">Papír kancelářský A4 kvalita"C"  </t>
  </si>
  <si>
    <t>Samolepící bílé.</t>
  </si>
  <si>
    <t>Obálky C5 zelený pruh, 162 x 229 mm</t>
  </si>
  <si>
    <t>S doručenkou do vlastních rukou, samopropisovací.</t>
  </si>
  <si>
    <t>Lepicí páska 38mm x 66m transparentní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</si>
  <si>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</si>
  <si>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</si>
  <si>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</si>
  <si>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</si>
  <si>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Vysoká lepicí síla a okamžitá přilnavost. Vhodné na  papír, karton, nevysychá, neobsahuje rozpouštědla.</t>
  </si>
  <si>
    <t xml:space="preserve">Čisticí vlhčené ubrousky univerzální </t>
  </si>
  <si>
    <t>Klip kovový 19</t>
  </si>
  <si>
    <t xml:space="preserve">Kovové, mnohonásobně použitelné, min. 12 ks v balení. </t>
  </si>
  <si>
    <t>Klip kovový 25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</si>
  <si>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</si>
  <si>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</si>
  <si>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Kopírovací karton bílý A4 220g</t>
  </si>
  <si>
    <t>Vhodný pro tisk, speciálně hlazený bílý karton, 1 bal/250 listů.</t>
  </si>
  <si>
    <t xml:space="preserve">ks </t>
  </si>
  <si>
    <t>Čistič na bílé tabule</t>
  </si>
  <si>
    <t>Čistič s rozprašovačem, rychlé a efektivní čištění bílých tabulí, odstraňuje popisovače, min. 250 ml.</t>
  </si>
  <si>
    <t>Spony aktové 50</t>
  </si>
  <si>
    <t>Rozměr 50 mm, pozinkované, lesklé, min. 75ks v balení.</t>
  </si>
  <si>
    <t>Spony aktové 75</t>
  </si>
  <si>
    <t xml:space="preserve">Rozměr 75 mm, pozinkované, lesklé, min. 25ks v balení. </t>
  </si>
  <si>
    <t xml:space="preserve">Lupa čtecí </t>
  </si>
  <si>
    <t>Zvětšení min. 7x, skleněná čočka.</t>
  </si>
  <si>
    <t>PS-U - Jiří Thumer,
Tel.: 725 981 567,
E-mail: thumer@ps.zcu.cz</t>
  </si>
  <si>
    <t>Sedláčkova 15, 
301 00 Plzeň, 
Provoz a služby - Údržba,
místnost DP 1</t>
  </si>
  <si>
    <t>UK-BOR - Alexandra Karlová,
Tel.: 37763 7755,
E-mail: akarlova@uk.zcu.cz</t>
  </si>
  <si>
    <t xml:space="preserve">Univerzitní 18, 
301 00 Plzeň,
Knihovna Bory,
místnost UB 111  </t>
  </si>
  <si>
    <t>PS-A - Michaela Cíglerová,
Tel.: 606 665 199,
E-mail: ciglerov@ps.zcu.cz</t>
  </si>
  <si>
    <t>Kollárova 19, 
301 00 Plzeň, 
Provoz a služby - Autodoprava,
místnost KO 215</t>
  </si>
  <si>
    <t>KTO - Martina Hnátová,
Tel.: 37763 8501,
E-mail: hnatovam@kto.zcu.cz</t>
  </si>
  <si>
    <t>Univerzitní 22, 
301 00 Plzeň,
Fakulta strojní - Katedra technologie obrábění,
místnost UK 225</t>
  </si>
  <si>
    <r>
      <t>Desky s klipem A4 - zadní strana</t>
    </r>
    <r>
      <rPr>
        <b/>
        <sz val="11"/>
        <color theme="1"/>
        <rFont val="Calibri"/>
        <family val="2"/>
        <charset val="238"/>
        <scheme val="minor"/>
      </rPr>
      <t xml:space="preserve"> 2 ks červené, 2 ks modré</t>
    </r>
  </si>
  <si>
    <t>Blok lepený bílý - špalík 8-9 x 8-9 cm</t>
  </si>
  <si>
    <r>
      <t xml:space="preserve">Samolepící blok 75 x 75 mm (± 2 mm) - </t>
    </r>
    <r>
      <rPr>
        <b/>
        <sz val="11"/>
        <color theme="1"/>
        <rFont val="Calibri"/>
        <family val="2"/>
        <charset val="238"/>
        <scheme val="minor"/>
      </rPr>
      <t>neon zelený</t>
    </r>
  </si>
  <si>
    <r>
      <t xml:space="preserve">Náplň do gelového pera -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</si>
  <si>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 xml:space="preserve">Gelové pero 0,5 mm - </t>
    </r>
    <r>
      <rPr>
        <b/>
        <sz val="11"/>
        <color theme="1"/>
        <rFont val="Calibri"/>
        <family val="2"/>
        <charset val="238"/>
        <scheme val="minor"/>
      </rPr>
      <t>modrá</t>
    </r>
    <r>
      <rPr>
        <sz val="11"/>
        <color theme="1"/>
        <rFont val="Calibri"/>
        <family val="2"/>
        <charset val="238"/>
        <scheme val="minor"/>
      </rPr>
      <t xml:space="preserve"> náplň</t>
    </r>
  </si>
  <si>
    <t>Náplň (gelové pero 0,5 mm) kompatibilní s pol.č. 11.</t>
  </si>
  <si>
    <r>
      <t xml:space="preserve">Popisovač  lihový 0,6 mm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</si>
  <si>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Náplň do kuličkového pera Solidly - </t>
    </r>
    <r>
      <rPr>
        <b/>
        <sz val="11"/>
        <color theme="1"/>
        <rFont val="Calibri"/>
        <family val="2"/>
        <charset val="238"/>
        <scheme val="minor"/>
      </rPr>
      <t>modrá</t>
    </r>
    <r>
      <rPr>
        <sz val="11"/>
        <color theme="1"/>
        <rFont val="Calibri"/>
        <family val="2"/>
        <charset val="238"/>
        <scheme val="minor"/>
      </rPr>
      <t xml:space="preserve">  10ks</t>
    </r>
  </si>
  <si>
    <r>
      <t xml:space="preserve">Popisovač lihový 1mm - </t>
    </r>
    <r>
      <rPr>
        <b/>
        <sz val="11"/>
        <color theme="1"/>
        <rFont val="Calibri"/>
        <family val="2"/>
        <charset val="238"/>
        <scheme val="minor"/>
      </rPr>
      <t>modrý 10ks, černý 10ks</t>
    </r>
  </si>
  <si>
    <r>
      <t>Zvýrazňovač  1 - 4,6 mm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</si>
  <si>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t>Stíratelný, světlostálý, kulatý, vláknový hrot, šíře stopy 2,5 mm, ventilační uzávěr. Na bílé tabule, sklo, PVC, porcelán.
Sada 4 ks.</t>
  </si>
  <si>
    <t>Samolepící záložky 12 x 45 mm - 8x neon</t>
  </si>
  <si>
    <t>Gramáž 80 ±2; tloušťka 106 ±3; vlhkost 3,9-5,3%; opacita min. 90; bělost 146 ± CIE; hrubost dle Bendsena 220  ±50 cm3/min; permeabilita &lt;1250 cm3/min. Vhodný do všech kopírovacích strojů a laserových tiskáren, pro jednostranný tisk při spotřebě  do 250 listů (půl balíku) denně. Nedoporučuje se do inkoustových tiskáren. 1 bal /500 listů.</t>
  </si>
  <si>
    <t>Samolepící, 1 bal/50ks.</t>
  </si>
  <si>
    <t>Obálky B4, 250 x 353 mm</t>
  </si>
  <si>
    <t>Obálky C5, 162 x 229 mm</t>
  </si>
  <si>
    <t>Lepicí tyčinka min. 20g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</si>
  <si>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</si>
  <si>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r>
      <t xml:space="preserve">Propisovací tužka jednorázová </t>
    </r>
    <r>
      <rPr>
        <b/>
        <sz val="11"/>
        <color theme="1"/>
        <rFont val="Calibri"/>
        <family val="2"/>
        <charset val="238"/>
        <scheme val="minor"/>
      </rPr>
      <t>MODRÁ</t>
    </r>
  </si>
  <si>
    <t>Stíratelný, světlostálý, kulatý, vláknový hrot, šíře stopy 2,5 mm, ventilační uzávěr. Na bílé tabule, sklo, PVC, porcelán. 
Sada 4 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</si>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</sst>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15" fillId="0" borderId="0"/>
    <xf numFmtId="0" fontId="4" fillId="0" borderId="0"/>
    <xf numFmtId="0" fontId="4" fillId="0" borderId="0"/>
    <xf numFmtId="0" fontId="18" fillId="0" borderId="0"/>
  </cellStyleXfs>
  <cellXfs count="13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8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3" xfId="0" applyBorder="1"/>
    <xf numFmtId="164" fontId="0" fillId="0" borderId="0" xfId="0" applyNumberFormat="1" applyAlignment="1">
      <alignment horizontal="right" vertical="center" indent="1"/>
    </xf>
    <xf numFmtId="0" fontId="1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4" fillId="0" borderId="0" xfId="0" applyNumberFormat="1" applyFont="1" applyAlignment="1">
      <alignment horizontal="right" vertical="center" indent="1"/>
    </xf>
    <xf numFmtId="164" fontId="6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Border="1"/>
    <xf numFmtId="0" fontId="10" fillId="0" borderId="0" xfId="0" applyFont="1" applyAlignment="1">
      <alignment vertical="center" wrapText="1"/>
    </xf>
    <xf numFmtId="165" fontId="0" fillId="0" borderId="16" xfId="0" applyNumberFormat="1" applyBorder="1" applyAlignment="1">
      <alignment horizontal="right" vertical="center" indent="1"/>
    </xf>
    <xf numFmtId="0" fontId="8" fillId="3" borderId="3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8" fillId="0" borderId="25" xfId="0" applyNumberFormat="1" applyFont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textRotation="90" wrapText="1"/>
    </xf>
    <xf numFmtId="3" fontId="0" fillId="0" borderId="5" xfId="0" applyNumberForma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0" fontId="17" fillId="0" borderId="6" xfId="3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64" fontId="0" fillId="0" borderId="6" xfId="0" applyNumberFormat="1" applyFill="1" applyBorder="1" applyAlignment="1">
      <alignment horizontal="right" vertical="center" indent="1"/>
    </xf>
    <xf numFmtId="3" fontId="0" fillId="0" borderId="9" xfId="0" applyNumberForma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164" fontId="0" fillId="0" borderId="10" xfId="0" applyNumberFormat="1" applyFill="1" applyBorder="1" applyAlignment="1">
      <alignment horizontal="right" vertical="center" indent="1"/>
    </xf>
    <xf numFmtId="0" fontId="19" fillId="0" borderId="10" xfId="3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3" fontId="0" fillId="0" borderId="15" xfId="0" applyNumberForma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0" fontId="19" fillId="0" borderId="16" xfId="3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164" fontId="0" fillId="0" borderId="16" xfId="0" applyNumberFormat="1" applyFill="1" applyBorder="1" applyAlignment="1">
      <alignment horizontal="right" vertical="center" indent="1"/>
    </xf>
    <xf numFmtId="3" fontId="0" fillId="0" borderId="21" xfId="0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19" fillId="0" borderId="7" xfId="3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64" fontId="0" fillId="0" borderId="7" xfId="0" applyNumberFormat="1" applyFill="1" applyBorder="1" applyAlignment="1">
      <alignment horizontal="right" vertical="center" indent="1"/>
    </xf>
    <xf numFmtId="3" fontId="0" fillId="0" borderId="14" xfId="0" applyNumberForma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center" wrapText="1"/>
    </xf>
    <xf numFmtId="3" fontId="0" fillId="0" borderId="20" xfId="0" applyNumberFormat="1" applyFill="1" applyBorder="1" applyAlignment="1">
      <alignment horizontal="center" vertical="center" wrapText="1"/>
    </xf>
    <xf numFmtId="0" fontId="19" fillId="0" borderId="20" xfId="3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164" fontId="0" fillId="0" borderId="20" xfId="0" applyNumberFormat="1" applyFill="1" applyBorder="1" applyAlignment="1">
      <alignment horizontal="right" vertical="center" indent="1"/>
    </xf>
    <xf numFmtId="0" fontId="5" fillId="0" borderId="8" xfId="0" applyFont="1" applyFill="1" applyBorder="1" applyAlignment="1">
      <alignment horizontal="left" vertical="center" wrapText="1"/>
    </xf>
    <xf numFmtId="3" fontId="0" fillId="0" borderId="8" xfId="0" applyNumberFormat="1" applyFill="1" applyBorder="1" applyAlignment="1">
      <alignment horizontal="center" vertical="center" wrapText="1"/>
    </xf>
    <xf numFmtId="0" fontId="19" fillId="0" borderId="8" xfId="3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164" fontId="0" fillId="0" borderId="8" xfId="0" applyNumberFormat="1" applyFill="1" applyBorder="1" applyAlignment="1">
      <alignment horizontal="right" vertical="center" indent="1"/>
    </xf>
    <xf numFmtId="3" fontId="0" fillId="0" borderId="11" xfId="0" applyNumberForma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0" fontId="17" fillId="0" borderId="12" xfId="3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>
      <alignment horizontal="right" vertical="center" indent="1"/>
    </xf>
    <xf numFmtId="0" fontId="12" fillId="3" borderId="29" xfId="0" applyFont="1" applyFill="1" applyBorder="1" applyAlignment="1">
      <alignment horizontal="center" vertical="center" wrapText="1"/>
    </xf>
    <xf numFmtId="0" fontId="0" fillId="0" borderId="28" xfId="0" applyBorder="1"/>
    <xf numFmtId="0" fontId="2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164" fontId="13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4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7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5" bestFit="1" customWidth="1"/>
    <col min="2" max="2" width="5.54296875" style="5" bestFit="1" customWidth="1"/>
    <col min="3" max="3" width="51.1796875" style="1" customWidth="1"/>
    <col min="4" max="4" width="11.1796875" style="2" customWidth="1"/>
    <col min="5" max="5" width="11" style="3" customWidth="1"/>
    <col min="6" max="6" width="109" style="1" customWidth="1"/>
    <col min="7" max="7" width="17.7265625" style="1" hidden="1" customWidth="1"/>
    <col min="8" max="8" width="24" style="5" customWidth="1"/>
    <col min="9" max="9" width="21" style="5" bestFit="1" customWidth="1"/>
    <col min="10" max="10" width="20.54296875" style="5" bestFit="1" customWidth="1"/>
    <col min="11" max="11" width="19.54296875" style="5" bestFit="1" customWidth="1"/>
    <col min="12" max="12" width="14.81640625" style="5" customWidth="1"/>
    <col min="13" max="13" width="24.54296875" style="5" hidden="1" customWidth="1"/>
    <col min="14" max="14" width="21" style="5" hidden="1" customWidth="1"/>
    <col min="15" max="15" width="33.54296875" style="5" customWidth="1"/>
    <col min="16" max="16" width="40.7265625" style="5" customWidth="1"/>
    <col min="17" max="17" width="27.7265625" style="5" customWidth="1"/>
    <col min="18" max="18" width="11.54296875" style="5" hidden="1" customWidth="1"/>
    <col min="19" max="19" width="51.54296875" style="4" bestFit="1" customWidth="1"/>
    <col min="20" max="20" width="1.6328125" style="5" customWidth="1"/>
    <col min="21" max="16384" width="8.7265625" style="5"/>
  </cols>
  <sheetData>
    <row r="1" spans="1:20" ht="41.25" customHeight="1" x14ac:dyDescent="0.35">
      <c r="B1" s="60" t="s">
        <v>49</v>
      </c>
      <c r="C1" s="60"/>
      <c r="D1" s="60"/>
      <c r="E1" s="60"/>
    </row>
    <row r="2" spans="1:20" ht="20.149999999999999" customHeight="1" x14ac:dyDescent="0.35">
      <c r="C2" s="5"/>
      <c r="D2" s="12"/>
      <c r="E2" s="6"/>
      <c r="F2" s="7"/>
      <c r="G2" s="7"/>
      <c r="H2" s="7"/>
      <c r="I2" s="7"/>
      <c r="K2" s="9"/>
      <c r="L2" s="9"/>
      <c r="M2" s="9"/>
      <c r="N2" s="9"/>
      <c r="O2" s="9"/>
      <c r="P2" s="9"/>
      <c r="Q2" s="9"/>
      <c r="R2" s="10"/>
      <c r="S2" s="11"/>
    </row>
    <row r="3" spans="1:20" ht="20.149999999999999" customHeight="1" x14ac:dyDescent="0.35">
      <c r="B3" s="53" t="s">
        <v>148</v>
      </c>
      <c r="C3" s="54"/>
      <c r="D3" s="55" t="s">
        <v>0</v>
      </c>
      <c r="E3" s="56"/>
      <c r="F3" s="57" t="s">
        <v>149</v>
      </c>
      <c r="G3" s="31"/>
      <c r="H3" s="31"/>
      <c r="I3" s="31"/>
      <c r="J3" s="31"/>
      <c r="K3" s="31"/>
      <c r="M3" s="29"/>
      <c r="N3" s="29"/>
      <c r="O3" s="9"/>
      <c r="P3" s="9"/>
      <c r="Q3" s="9"/>
    </row>
    <row r="4" spans="1:20" ht="20.149999999999999" customHeight="1" thickBot="1" x14ac:dyDescent="0.4">
      <c r="B4" s="53"/>
      <c r="C4" s="54"/>
      <c r="D4" s="58"/>
      <c r="E4" s="59"/>
      <c r="F4" s="57"/>
      <c r="G4" s="7"/>
      <c r="H4" s="9"/>
      <c r="I4" s="9"/>
      <c r="K4" s="9"/>
      <c r="L4" s="9"/>
      <c r="M4" s="9"/>
      <c r="N4" s="9"/>
      <c r="O4" s="9"/>
      <c r="P4" s="9"/>
      <c r="Q4" s="9"/>
    </row>
    <row r="5" spans="1:20" ht="34.5" customHeight="1" thickBot="1" x14ac:dyDescent="0.4">
      <c r="B5" s="13"/>
      <c r="C5" s="14"/>
      <c r="D5" s="15"/>
      <c r="E5" s="15"/>
      <c r="F5" s="7"/>
      <c r="G5" s="17"/>
      <c r="I5" s="16" t="s">
        <v>0</v>
      </c>
      <c r="S5" s="8"/>
    </row>
    <row r="6" spans="1:20" ht="73.5" thickTop="1" thickBot="1" x14ac:dyDescent="0.4">
      <c r="B6" s="61" t="s">
        <v>1</v>
      </c>
      <c r="C6" s="18" t="s">
        <v>11</v>
      </c>
      <c r="D6" s="18" t="s">
        <v>2</v>
      </c>
      <c r="E6" s="18" t="s">
        <v>12</v>
      </c>
      <c r="F6" s="18" t="s">
        <v>13</v>
      </c>
      <c r="G6" s="18" t="s">
        <v>14</v>
      </c>
      <c r="H6" s="18" t="s">
        <v>3</v>
      </c>
      <c r="I6" s="19" t="s">
        <v>4</v>
      </c>
      <c r="J6" s="33" t="s">
        <v>5</v>
      </c>
      <c r="K6" s="33" t="s">
        <v>6</v>
      </c>
      <c r="L6" s="18" t="s">
        <v>15</v>
      </c>
      <c r="M6" s="18" t="s">
        <v>34</v>
      </c>
      <c r="N6" s="18" t="s">
        <v>16</v>
      </c>
      <c r="O6" s="33" t="s">
        <v>17</v>
      </c>
      <c r="P6" s="18" t="s">
        <v>18</v>
      </c>
      <c r="Q6" s="18" t="s">
        <v>19</v>
      </c>
      <c r="R6" s="18" t="s">
        <v>20</v>
      </c>
      <c r="S6" s="104" t="s">
        <v>21</v>
      </c>
      <c r="T6" s="105"/>
    </row>
    <row r="7" spans="1:20" ht="57.75" customHeight="1" thickTop="1" x14ac:dyDescent="0.35">
      <c r="A7" s="20"/>
      <c r="B7" s="62">
        <v>1</v>
      </c>
      <c r="C7" s="63" t="s">
        <v>128</v>
      </c>
      <c r="D7" s="64">
        <v>4</v>
      </c>
      <c r="E7" s="65" t="s">
        <v>22</v>
      </c>
      <c r="F7" s="66" t="s">
        <v>50</v>
      </c>
      <c r="G7" s="67">
        <f t="shared" ref="G7:G38" si="0">D7*H7</f>
        <v>160</v>
      </c>
      <c r="H7" s="67">
        <v>40</v>
      </c>
      <c r="I7" s="132"/>
      <c r="J7" s="34">
        <f t="shared" ref="J7:J38" si="1">D7*I7</f>
        <v>0</v>
      </c>
      <c r="K7" s="35" t="str">
        <f t="shared" ref="K7:K67" si="2">IF(ISNUMBER(I7), IF(I7&gt;H7,"NEVYHOVUJE","VYHOVUJE")," ")</f>
        <v xml:space="preserve"> </v>
      </c>
      <c r="L7" s="106" t="s">
        <v>35</v>
      </c>
      <c r="M7" s="107"/>
      <c r="N7" s="107"/>
      <c r="O7" s="106" t="s">
        <v>120</v>
      </c>
      <c r="P7" s="106" t="s">
        <v>121</v>
      </c>
      <c r="Q7" s="108">
        <v>21</v>
      </c>
      <c r="R7" s="107"/>
      <c r="S7" s="109" t="s">
        <v>10</v>
      </c>
      <c r="T7" s="105"/>
    </row>
    <row r="8" spans="1:20" ht="25" customHeight="1" x14ac:dyDescent="0.35">
      <c r="B8" s="68">
        <v>2</v>
      </c>
      <c r="C8" s="69" t="s">
        <v>129</v>
      </c>
      <c r="D8" s="70">
        <v>10</v>
      </c>
      <c r="E8" s="71" t="s">
        <v>22</v>
      </c>
      <c r="F8" s="72" t="s">
        <v>51</v>
      </c>
      <c r="G8" s="73">
        <f t="shared" si="0"/>
        <v>220</v>
      </c>
      <c r="H8" s="73">
        <v>22</v>
      </c>
      <c r="I8" s="133"/>
      <c r="J8" s="22">
        <f t="shared" si="1"/>
        <v>0</v>
      </c>
      <c r="K8" s="36" t="str">
        <f t="shared" si="2"/>
        <v xml:space="preserve"> </v>
      </c>
      <c r="L8" s="110"/>
      <c r="M8" s="111"/>
      <c r="N8" s="111"/>
      <c r="O8" s="112"/>
      <c r="P8" s="112"/>
      <c r="Q8" s="113"/>
      <c r="R8" s="111"/>
      <c r="S8" s="114"/>
      <c r="T8" s="105"/>
    </row>
    <row r="9" spans="1:20" ht="25" customHeight="1" x14ac:dyDescent="0.35">
      <c r="B9" s="68">
        <v>3</v>
      </c>
      <c r="C9" s="69" t="s">
        <v>130</v>
      </c>
      <c r="D9" s="70">
        <v>10</v>
      </c>
      <c r="E9" s="74" t="s">
        <v>22</v>
      </c>
      <c r="F9" s="72" t="s">
        <v>42</v>
      </c>
      <c r="G9" s="73">
        <f t="shared" si="0"/>
        <v>170</v>
      </c>
      <c r="H9" s="73">
        <v>17</v>
      </c>
      <c r="I9" s="133"/>
      <c r="J9" s="22">
        <f t="shared" si="1"/>
        <v>0</v>
      </c>
      <c r="K9" s="36" t="str">
        <f t="shared" si="2"/>
        <v xml:space="preserve"> </v>
      </c>
      <c r="L9" s="110"/>
      <c r="M9" s="111"/>
      <c r="N9" s="111"/>
      <c r="O9" s="112"/>
      <c r="P9" s="112"/>
      <c r="Q9" s="113"/>
      <c r="R9" s="111"/>
      <c r="S9" s="114"/>
      <c r="T9" s="105"/>
    </row>
    <row r="10" spans="1:20" ht="25" customHeight="1" x14ac:dyDescent="0.35">
      <c r="B10" s="68">
        <v>4</v>
      </c>
      <c r="C10" s="72" t="s">
        <v>52</v>
      </c>
      <c r="D10" s="70">
        <v>30</v>
      </c>
      <c r="E10" s="74" t="s">
        <v>22</v>
      </c>
      <c r="F10" s="72" t="s">
        <v>53</v>
      </c>
      <c r="G10" s="73">
        <f t="shared" si="0"/>
        <v>480</v>
      </c>
      <c r="H10" s="73">
        <v>16</v>
      </c>
      <c r="I10" s="133"/>
      <c r="J10" s="22">
        <f t="shared" si="1"/>
        <v>0</v>
      </c>
      <c r="K10" s="36" t="str">
        <f t="shared" si="2"/>
        <v xml:space="preserve"> </v>
      </c>
      <c r="L10" s="110"/>
      <c r="M10" s="111"/>
      <c r="N10" s="111"/>
      <c r="O10" s="112"/>
      <c r="P10" s="112"/>
      <c r="Q10" s="113"/>
      <c r="R10" s="111"/>
      <c r="S10" s="114"/>
      <c r="T10" s="105"/>
    </row>
    <row r="11" spans="1:20" ht="25" customHeight="1" x14ac:dyDescent="0.35">
      <c r="B11" s="68">
        <v>5</v>
      </c>
      <c r="C11" s="75" t="s">
        <v>54</v>
      </c>
      <c r="D11" s="70">
        <v>5</v>
      </c>
      <c r="E11" s="71" t="s">
        <v>22</v>
      </c>
      <c r="F11" s="72" t="s">
        <v>55</v>
      </c>
      <c r="G11" s="73">
        <f t="shared" si="0"/>
        <v>100</v>
      </c>
      <c r="H11" s="73">
        <v>20</v>
      </c>
      <c r="I11" s="133"/>
      <c r="J11" s="22">
        <f t="shared" si="1"/>
        <v>0</v>
      </c>
      <c r="K11" s="36" t="str">
        <f t="shared" si="2"/>
        <v xml:space="preserve"> </v>
      </c>
      <c r="L11" s="110"/>
      <c r="M11" s="111"/>
      <c r="N11" s="111"/>
      <c r="O11" s="112"/>
      <c r="P11" s="112"/>
      <c r="Q11" s="113"/>
      <c r="R11" s="111"/>
      <c r="S11" s="114"/>
      <c r="T11" s="105"/>
    </row>
    <row r="12" spans="1:20" ht="25" customHeight="1" x14ac:dyDescent="0.35">
      <c r="B12" s="68">
        <v>6</v>
      </c>
      <c r="C12" s="75" t="s">
        <v>56</v>
      </c>
      <c r="D12" s="70">
        <v>2</v>
      </c>
      <c r="E12" s="71" t="s">
        <v>22</v>
      </c>
      <c r="F12" s="72" t="s">
        <v>57</v>
      </c>
      <c r="G12" s="73">
        <f t="shared" si="0"/>
        <v>110</v>
      </c>
      <c r="H12" s="73">
        <v>55</v>
      </c>
      <c r="I12" s="133"/>
      <c r="J12" s="22">
        <f t="shared" si="1"/>
        <v>0</v>
      </c>
      <c r="K12" s="36" t="str">
        <f t="shared" si="2"/>
        <v xml:space="preserve"> </v>
      </c>
      <c r="L12" s="110"/>
      <c r="M12" s="111"/>
      <c r="N12" s="111"/>
      <c r="O12" s="112"/>
      <c r="P12" s="112"/>
      <c r="Q12" s="113"/>
      <c r="R12" s="111"/>
      <c r="S12" s="114"/>
      <c r="T12" s="105"/>
    </row>
    <row r="13" spans="1:20" ht="50" customHeight="1" x14ac:dyDescent="0.35">
      <c r="B13" s="68">
        <v>7</v>
      </c>
      <c r="C13" s="75" t="s">
        <v>23</v>
      </c>
      <c r="D13" s="70">
        <v>10</v>
      </c>
      <c r="E13" s="74" t="s">
        <v>24</v>
      </c>
      <c r="F13" s="72" t="s">
        <v>58</v>
      </c>
      <c r="G13" s="73">
        <f t="shared" si="0"/>
        <v>1090</v>
      </c>
      <c r="H13" s="73">
        <v>109</v>
      </c>
      <c r="I13" s="133"/>
      <c r="J13" s="22">
        <f t="shared" si="1"/>
        <v>0</v>
      </c>
      <c r="K13" s="36" t="str">
        <f t="shared" si="2"/>
        <v xml:space="preserve"> </v>
      </c>
      <c r="L13" s="110"/>
      <c r="M13" s="111"/>
      <c r="N13" s="111"/>
      <c r="O13" s="112"/>
      <c r="P13" s="112"/>
      <c r="Q13" s="113"/>
      <c r="R13" s="111"/>
      <c r="S13" s="114"/>
      <c r="T13" s="105"/>
    </row>
    <row r="14" spans="1:20" ht="41.25" customHeight="1" x14ac:dyDescent="0.35">
      <c r="B14" s="68">
        <v>8</v>
      </c>
      <c r="C14" s="75" t="s">
        <v>59</v>
      </c>
      <c r="D14" s="70">
        <v>10</v>
      </c>
      <c r="E14" s="74" t="s">
        <v>22</v>
      </c>
      <c r="F14" s="72" t="s">
        <v>60</v>
      </c>
      <c r="G14" s="73">
        <f t="shared" si="0"/>
        <v>90</v>
      </c>
      <c r="H14" s="73">
        <v>9</v>
      </c>
      <c r="I14" s="133"/>
      <c r="J14" s="22">
        <f t="shared" si="1"/>
        <v>0</v>
      </c>
      <c r="K14" s="36" t="str">
        <f t="shared" si="2"/>
        <v xml:space="preserve"> </v>
      </c>
      <c r="L14" s="110"/>
      <c r="M14" s="111"/>
      <c r="N14" s="111"/>
      <c r="O14" s="112"/>
      <c r="P14" s="112"/>
      <c r="Q14" s="113"/>
      <c r="R14" s="111"/>
      <c r="S14" s="114"/>
      <c r="T14" s="105"/>
    </row>
    <row r="15" spans="1:20" ht="27" customHeight="1" x14ac:dyDescent="0.35">
      <c r="B15" s="68">
        <v>9</v>
      </c>
      <c r="C15" s="75" t="s">
        <v>33</v>
      </c>
      <c r="D15" s="70">
        <v>30</v>
      </c>
      <c r="E15" s="71" t="s">
        <v>22</v>
      </c>
      <c r="F15" s="72" t="s">
        <v>43</v>
      </c>
      <c r="G15" s="73">
        <f t="shared" si="0"/>
        <v>90</v>
      </c>
      <c r="H15" s="73">
        <v>3</v>
      </c>
      <c r="I15" s="133"/>
      <c r="J15" s="22">
        <f t="shared" si="1"/>
        <v>0</v>
      </c>
      <c r="K15" s="36" t="str">
        <f t="shared" si="2"/>
        <v xml:space="preserve"> </v>
      </c>
      <c r="L15" s="110"/>
      <c r="M15" s="111"/>
      <c r="N15" s="111"/>
      <c r="O15" s="112"/>
      <c r="P15" s="112"/>
      <c r="Q15" s="113"/>
      <c r="R15" s="111"/>
      <c r="S15" s="114"/>
      <c r="T15" s="105"/>
    </row>
    <row r="16" spans="1:20" ht="39.5" customHeight="1" x14ac:dyDescent="0.35">
      <c r="B16" s="68">
        <v>10</v>
      </c>
      <c r="C16" s="75" t="s">
        <v>25</v>
      </c>
      <c r="D16" s="70">
        <v>15</v>
      </c>
      <c r="E16" s="71" t="s">
        <v>22</v>
      </c>
      <c r="F16" s="72" t="s">
        <v>61</v>
      </c>
      <c r="G16" s="73">
        <f t="shared" si="0"/>
        <v>165</v>
      </c>
      <c r="H16" s="73">
        <v>11</v>
      </c>
      <c r="I16" s="133"/>
      <c r="J16" s="22">
        <f t="shared" si="1"/>
        <v>0</v>
      </c>
      <c r="K16" s="36" t="str">
        <f t="shared" si="2"/>
        <v xml:space="preserve"> </v>
      </c>
      <c r="L16" s="110"/>
      <c r="M16" s="111"/>
      <c r="N16" s="111"/>
      <c r="O16" s="112"/>
      <c r="P16" s="112"/>
      <c r="Q16" s="113"/>
      <c r="R16" s="111"/>
      <c r="S16" s="114"/>
      <c r="T16" s="105"/>
    </row>
    <row r="17" spans="2:20" ht="25" customHeight="1" x14ac:dyDescent="0.35">
      <c r="B17" s="68">
        <v>11</v>
      </c>
      <c r="C17" s="69" t="s">
        <v>132</v>
      </c>
      <c r="D17" s="70">
        <v>10</v>
      </c>
      <c r="E17" s="74" t="s">
        <v>22</v>
      </c>
      <c r="F17" s="72" t="s">
        <v>62</v>
      </c>
      <c r="G17" s="73">
        <f t="shared" si="0"/>
        <v>150</v>
      </c>
      <c r="H17" s="73">
        <v>15</v>
      </c>
      <c r="I17" s="133"/>
      <c r="J17" s="22">
        <f t="shared" si="1"/>
        <v>0</v>
      </c>
      <c r="K17" s="36" t="str">
        <f t="shared" si="2"/>
        <v xml:space="preserve"> </v>
      </c>
      <c r="L17" s="110"/>
      <c r="M17" s="111"/>
      <c r="N17" s="111"/>
      <c r="O17" s="112"/>
      <c r="P17" s="112"/>
      <c r="Q17" s="113"/>
      <c r="R17" s="111"/>
      <c r="S17" s="114"/>
      <c r="T17" s="105"/>
    </row>
    <row r="18" spans="2:20" ht="25" customHeight="1" x14ac:dyDescent="0.35">
      <c r="B18" s="68">
        <v>12</v>
      </c>
      <c r="C18" s="69" t="s">
        <v>131</v>
      </c>
      <c r="D18" s="70">
        <v>10</v>
      </c>
      <c r="E18" s="74" t="s">
        <v>22</v>
      </c>
      <c r="F18" s="69" t="s">
        <v>133</v>
      </c>
      <c r="G18" s="73">
        <f t="shared" si="0"/>
        <v>180</v>
      </c>
      <c r="H18" s="73">
        <v>18</v>
      </c>
      <c r="I18" s="133"/>
      <c r="J18" s="22">
        <f t="shared" si="1"/>
        <v>0</v>
      </c>
      <c r="K18" s="36" t="str">
        <f t="shared" si="2"/>
        <v xml:space="preserve"> </v>
      </c>
      <c r="L18" s="110"/>
      <c r="M18" s="111"/>
      <c r="N18" s="111"/>
      <c r="O18" s="112"/>
      <c r="P18" s="112"/>
      <c r="Q18" s="113"/>
      <c r="R18" s="111"/>
      <c r="S18" s="114"/>
      <c r="T18" s="105"/>
    </row>
    <row r="19" spans="2:20" ht="25" customHeight="1" x14ac:dyDescent="0.35">
      <c r="B19" s="68">
        <v>13</v>
      </c>
      <c r="C19" s="69" t="s">
        <v>135</v>
      </c>
      <c r="D19" s="70">
        <v>2</v>
      </c>
      <c r="E19" s="71" t="s">
        <v>24</v>
      </c>
      <c r="F19" s="72" t="s">
        <v>63</v>
      </c>
      <c r="G19" s="73">
        <f t="shared" si="0"/>
        <v>50</v>
      </c>
      <c r="H19" s="73">
        <v>25</v>
      </c>
      <c r="I19" s="133"/>
      <c r="J19" s="22">
        <f t="shared" si="1"/>
        <v>0</v>
      </c>
      <c r="K19" s="36" t="str">
        <f t="shared" si="2"/>
        <v xml:space="preserve"> </v>
      </c>
      <c r="L19" s="110"/>
      <c r="M19" s="111"/>
      <c r="N19" s="111"/>
      <c r="O19" s="112"/>
      <c r="P19" s="112"/>
      <c r="Q19" s="113"/>
      <c r="R19" s="111"/>
      <c r="S19" s="114"/>
      <c r="T19" s="105"/>
    </row>
    <row r="20" spans="2:20" ht="25" customHeight="1" x14ac:dyDescent="0.35">
      <c r="B20" s="68">
        <v>14</v>
      </c>
      <c r="C20" s="75" t="s">
        <v>64</v>
      </c>
      <c r="D20" s="70">
        <v>2</v>
      </c>
      <c r="E20" s="74" t="s">
        <v>27</v>
      </c>
      <c r="F20" s="72" t="s">
        <v>65</v>
      </c>
      <c r="G20" s="73">
        <f t="shared" si="0"/>
        <v>90</v>
      </c>
      <c r="H20" s="73">
        <v>45</v>
      </c>
      <c r="I20" s="133"/>
      <c r="J20" s="22">
        <f t="shared" si="1"/>
        <v>0</v>
      </c>
      <c r="K20" s="36" t="str">
        <f t="shared" si="2"/>
        <v xml:space="preserve"> </v>
      </c>
      <c r="L20" s="110"/>
      <c r="M20" s="111"/>
      <c r="N20" s="111"/>
      <c r="O20" s="112"/>
      <c r="P20" s="112"/>
      <c r="Q20" s="113"/>
      <c r="R20" s="111"/>
      <c r="S20" s="114"/>
      <c r="T20" s="105"/>
    </row>
    <row r="21" spans="2:20" ht="25" customHeight="1" x14ac:dyDescent="0.35">
      <c r="B21" s="68">
        <v>15</v>
      </c>
      <c r="C21" s="69" t="s">
        <v>134</v>
      </c>
      <c r="D21" s="70">
        <v>10</v>
      </c>
      <c r="E21" s="74" t="s">
        <v>22</v>
      </c>
      <c r="F21" s="72" t="s">
        <v>66</v>
      </c>
      <c r="G21" s="73">
        <f t="shared" si="0"/>
        <v>150</v>
      </c>
      <c r="H21" s="73">
        <v>15</v>
      </c>
      <c r="I21" s="133"/>
      <c r="J21" s="22">
        <f t="shared" si="1"/>
        <v>0</v>
      </c>
      <c r="K21" s="36" t="str">
        <f t="shared" si="2"/>
        <v xml:space="preserve"> </v>
      </c>
      <c r="L21" s="110"/>
      <c r="M21" s="111"/>
      <c r="N21" s="111"/>
      <c r="O21" s="112"/>
      <c r="P21" s="112"/>
      <c r="Q21" s="113"/>
      <c r="R21" s="111"/>
      <c r="S21" s="114"/>
      <c r="T21" s="105"/>
    </row>
    <row r="22" spans="2:20" ht="43.5" customHeight="1" x14ac:dyDescent="0.35">
      <c r="B22" s="68">
        <v>16</v>
      </c>
      <c r="C22" s="75" t="s">
        <v>67</v>
      </c>
      <c r="D22" s="70">
        <v>1</v>
      </c>
      <c r="E22" s="71" t="s">
        <v>27</v>
      </c>
      <c r="F22" s="72" t="s">
        <v>68</v>
      </c>
      <c r="G22" s="73">
        <f t="shared" si="0"/>
        <v>60</v>
      </c>
      <c r="H22" s="73">
        <v>60</v>
      </c>
      <c r="I22" s="133"/>
      <c r="J22" s="22">
        <f t="shared" si="1"/>
        <v>0</v>
      </c>
      <c r="K22" s="36" t="str">
        <f t="shared" si="2"/>
        <v xml:space="preserve"> </v>
      </c>
      <c r="L22" s="110"/>
      <c r="M22" s="111"/>
      <c r="N22" s="111"/>
      <c r="O22" s="112"/>
      <c r="P22" s="112"/>
      <c r="Q22" s="113"/>
      <c r="R22" s="111"/>
      <c r="S22" s="114"/>
      <c r="T22" s="105"/>
    </row>
    <row r="23" spans="2:20" ht="42.75" customHeight="1" x14ac:dyDescent="0.35">
      <c r="B23" s="68">
        <v>17</v>
      </c>
      <c r="C23" s="69" t="s">
        <v>136</v>
      </c>
      <c r="D23" s="70">
        <v>20</v>
      </c>
      <c r="E23" s="71" t="s">
        <v>22</v>
      </c>
      <c r="F23" s="72" t="s">
        <v>47</v>
      </c>
      <c r="G23" s="73">
        <f t="shared" si="0"/>
        <v>260</v>
      </c>
      <c r="H23" s="73">
        <v>13</v>
      </c>
      <c r="I23" s="133"/>
      <c r="J23" s="22">
        <f t="shared" si="1"/>
        <v>0</v>
      </c>
      <c r="K23" s="36" t="str">
        <f t="shared" si="2"/>
        <v xml:space="preserve"> </v>
      </c>
      <c r="L23" s="110"/>
      <c r="M23" s="111"/>
      <c r="N23" s="111"/>
      <c r="O23" s="112"/>
      <c r="P23" s="112"/>
      <c r="Q23" s="113"/>
      <c r="R23" s="111"/>
      <c r="S23" s="114"/>
      <c r="T23" s="105"/>
    </row>
    <row r="24" spans="2:20" ht="39.75" customHeight="1" x14ac:dyDescent="0.35">
      <c r="B24" s="68">
        <v>18</v>
      </c>
      <c r="C24" s="72" t="s">
        <v>69</v>
      </c>
      <c r="D24" s="70">
        <v>4</v>
      </c>
      <c r="E24" s="74" t="s">
        <v>27</v>
      </c>
      <c r="F24" s="72" t="s">
        <v>70</v>
      </c>
      <c r="G24" s="73">
        <f t="shared" si="0"/>
        <v>220</v>
      </c>
      <c r="H24" s="73">
        <v>55</v>
      </c>
      <c r="I24" s="133"/>
      <c r="J24" s="22">
        <f t="shared" si="1"/>
        <v>0</v>
      </c>
      <c r="K24" s="36" t="str">
        <f t="shared" si="2"/>
        <v xml:space="preserve"> </v>
      </c>
      <c r="L24" s="110"/>
      <c r="M24" s="111"/>
      <c r="N24" s="111"/>
      <c r="O24" s="112"/>
      <c r="P24" s="112"/>
      <c r="Q24" s="113"/>
      <c r="R24" s="111"/>
      <c r="S24" s="114"/>
      <c r="T24" s="105"/>
    </row>
    <row r="25" spans="2:20" ht="39" customHeight="1" x14ac:dyDescent="0.35">
      <c r="B25" s="68">
        <v>19</v>
      </c>
      <c r="C25" s="75" t="s">
        <v>71</v>
      </c>
      <c r="D25" s="70">
        <v>2</v>
      </c>
      <c r="E25" s="74" t="s">
        <v>27</v>
      </c>
      <c r="F25" s="72" t="s">
        <v>72</v>
      </c>
      <c r="G25" s="73">
        <f t="shared" si="0"/>
        <v>120</v>
      </c>
      <c r="H25" s="73">
        <v>60</v>
      </c>
      <c r="I25" s="133"/>
      <c r="J25" s="22">
        <f t="shared" si="1"/>
        <v>0</v>
      </c>
      <c r="K25" s="36" t="str">
        <f t="shared" si="2"/>
        <v xml:space="preserve"> </v>
      </c>
      <c r="L25" s="110"/>
      <c r="M25" s="111"/>
      <c r="N25" s="111"/>
      <c r="O25" s="112"/>
      <c r="P25" s="112"/>
      <c r="Q25" s="113"/>
      <c r="R25" s="111"/>
      <c r="S25" s="114"/>
      <c r="T25" s="105"/>
    </row>
    <row r="26" spans="2:20" ht="25" customHeight="1" x14ac:dyDescent="0.35">
      <c r="B26" s="68">
        <v>20</v>
      </c>
      <c r="C26" s="75" t="s">
        <v>29</v>
      </c>
      <c r="D26" s="70">
        <v>2</v>
      </c>
      <c r="E26" s="71" t="s">
        <v>27</v>
      </c>
      <c r="F26" s="72" t="s">
        <v>39</v>
      </c>
      <c r="G26" s="73">
        <f t="shared" si="0"/>
        <v>150</v>
      </c>
      <c r="H26" s="73">
        <v>75</v>
      </c>
      <c r="I26" s="133"/>
      <c r="J26" s="22">
        <f t="shared" si="1"/>
        <v>0</v>
      </c>
      <c r="K26" s="36" t="str">
        <f t="shared" si="2"/>
        <v xml:space="preserve"> </v>
      </c>
      <c r="L26" s="110"/>
      <c r="M26" s="111"/>
      <c r="N26" s="111"/>
      <c r="O26" s="112"/>
      <c r="P26" s="112"/>
      <c r="Q26" s="113"/>
      <c r="R26" s="111"/>
      <c r="S26" s="114"/>
      <c r="T26" s="105"/>
    </row>
    <row r="27" spans="2:20" ht="25" customHeight="1" x14ac:dyDescent="0.35">
      <c r="B27" s="68">
        <v>21</v>
      </c>
      <c r="C27" s="69" t="s">
        <v>137</v>
      </c>
      <c r="D27" s="70">
        <v>1</v>
      </c>
      <c r="E27" s="71" t="s">
        <v>22</v>
      </c>
      <c r="F27" s="72" t="s">
        <v>73</v>
      </c>
      <c r="G27" s="73">
        <f t="shared" si="0"/>
        <v>18</v>
      </c>
      <c r="H27" s="73">
        <v>18</v>
      </c>
      <c r="I27" s="133"/>
      <c r="J27" s="22">
        <f t="shared" si="1"/>
        <v>0</v>
      </c>
      <c r="K27" s="36" t="str">
        <f t="shared" si="2"/>
        <v xml:space="preserve"> </v>
      </c>
      <c r="L27" s="110"/>
      <c r="M27" s="111"/>
      <c r="N27" s="111"/>
      <c r="O27" s="112"/>
      <c r="P27" s="112"/>
      <c r="Q27" s="113"/>
      <c r="R27" s="111"/>
      <c r="S27" s="114"/>
      <c r="T27" s="105"/>
    </row>
    <row r="28" spans="2:20" ht="25" customHeight="1" x14ac:dyDescent="0.35">
      <c r="B28" s="68">
        <v>22</v>
      </c>
      <c r="C28" s="75" t="s">
        <v>31</v>
      </c>
      <c r="D28" s="70">
        <v>10</v>
      </c>
      <c r="E28" s="74" t="s">
        <v>24</v>
      </c>
      <c r="F28" s="72" t="s">
        <v>41</v>
      </c>
      <c r="G28" s="73">
        <f t="shared" si="0"/>
        <v>130</v>
      </c>
      <c r="H28" s="73">
        <v>13</v>
      </c>
      <c r="I28" s="133"/>
      <c r="J28" s="22">
        <f t="shared" si="1"/>
        <v>0</v>
      </c>
      <c r="K28" s="36" t="str">
        <f t="shared" si="2"/>
        <v xml:space="preserve"> </v>
      </c>
      <c r="L28" s="110"/>
      <c r="M28" s="111"/>
      <c r="N28" s="111"/>
      <c r="O28" s="112"/>
      <c r="P28" s="112"/>
      <c r="Q28" s="113"/>
      <c r="R28" s="111"/>
      <c r="S28" s="114"/>
      <c r="T28" s="105"/>
    </row>
    <row r="29" spans="2:20" ht="25" customHeight="1" x14ac:dyDescent="0.35">
      <c r="B29" s="68">
        <v>23</v>
      </c>
      <c r="C29" s="75" t="s">
        <v>74</v>
      </c>
      <c r="D29" s="70">
        <v>10</v>
      </c>
      <c r="E29" s="74" t="s">
        <v>24</v>
      </c>
      <c r="F29" s="72" t="s">
        <v>75</v>
      </c>
      <c r="G29" s="73">
        <f t="shared" si="0"/>
        <v>90</v>
      </c>
      <c r="H29" s="73">
        <v>9</v>
      </c>
      <c r="I29" s="133"/>
      <c r="J29" s="22">
        <f t="shared" si="1"/>
        <v>0</v>
      </c>
      <c r="K29" s="36" t="str">
        <f t="shared" si="2"/>
        <v xml:space="preserve"> </v>
      </c>
      <c r="L29" s="110"/>
      <c r="M29" s="111"/>
      <c r="N29" s="111"/>
      <c r="O29" s="112"/>
      <c r="P29" s="112"/>
      <c r="Q29" s="113"/>
      <c r="R29" s="111"/>
      <c r="S29" s="114"/>
      <c r="T29" s="105"/>
    </row>
    <row r="30" spans="2:20" ht="42" customHeight="1" x14ac:dyDescent="0.35">
      <c r="B30" s="68">
        <v>24</v>
      </c>
      <c r="C30" s="75" t="s">
        <v>76</v>
      </c>
      <c r="D30" s="70">
        <v>5</v>
      </c>
      <c r="E30" s="74" t="s">
        <v>22</v>
      </c>
      <c r="F30" s="72" t="s">
        <v>77</v>
      </c>
      <c r="G30" s="73">
        <f t="shared" si="0"/>
        <v>400</v>
      </c>
      <c r="H30" s="73">
        <v>80</v>
      </c>
      <c r="I30" s="133"/>
      <c r="J30" s="22">
        <f t="shared" si="1"/>
        <v>0</v>
      </c>
      <c r="K30" s="36" t="str">
        <f t="shared" ref="K30:K65" si="3">IF(ISNUMBER(I30), IF(I30&gt;H30,"NEVYHOVUJE","VYHOVUJE")," ")</f>
        <v xml:space="preserve"> </v>
      </c>
      <c r="L30" s="110"/>
      <c r="M30" s="111"/>
      <c r="N30" s="111"/>
      <c r="O30" s="112"/>
      <c r="P30" s="112"/>
      <c r="Q30" s="113"/>
      <c r="R30" s="111"/>
      <c r="S30" s="114"/>
      <c r="T30" s="105"/>
    </row>
    <row r="31" spans="2:20" ht="25" customHeight="1" x14ac:dyDescent="0.35">
      <c r="B31" s="68">
        <v>25</v>
      </c>
      <c r="C31" s="75" t="s">
        <v>78</v>
      </c>
      <c r="D31" s="70">
        <v>6</v>
      </c>
      <c r="E31" s="74" t="s">
        <v>22</v>
      </c>
      <c r="F31" s="72" t="s">
        <v>79</v>
      </c>
      <c r="G31" s="73">
        <f t="shared" si="0"/>
        <v>360</v>
      </c>
      <c r="H31" s="73">
        <v>60</v>
      </c>
      <c r="I31" s="133"/>
      <c r="J31" s="22">
        <f t="shared" si="1"/>
        <v>0</v>
      </c>
      <c r="K31" s="36" t="str">
        <f t="shared" si="3"/>
        <v xml:space="preserve"> </v>
      </c>
      <c r="L31" s="110"/>
      <c r="M31" s="111"/>
      <c r="N31" s="111"/>
      <c r="O31" s="112"/>
      <c r="P31" s="112"/>
      <c r="Q31" s="113"/>
      <c r="R31" s="111"/>
      <c r="S31" s="114"/>
      <c r="T31" s="105"/>
    </row>
    <row r="32" spans="2:20" ht="25" customHeight="1" x14ac:dyDescent="0.35">
      <c r="B32" s="68">
        <v>26</v>
      </c>
      <c r="C32" s="75" t="s">
        <v>80</v>
      </c>
      <c r="D32" s="70">
        <v>3</v>
      </c>
      <c r="E32" s="74" t="s">
        <v>22</v>
      </c>
      <c r="F32" s="72" t="s">
        <v>81</v>
      </c>
      <c r="G32" s="73">
        <f t="shared" si="0"/>
        <v>15</v>
      </c>
      <c r="H32" s="73">
        <v>5</v>
      </c>
      <c r="I32" s="133"/>
      <c r="J32" s="22">
        <f t="shared" si="1"/>
        <v>0</v>
      </c>
      <c r="K32" s="36" t="str">
        <f t="shared" si="3"/>
        <v xml:space="preserve"> </v>
      </c>
      <c r="L32" s="110"/>
      <c r="M32" s="111"/>
      <c r="N32" s="111"/>
      <c r="O32" s="112"/>
      <c r="P32" s="112"/>
      <c r="Q32" s="113"/>
      <c r="R32" s="111"/>
      <c r="S32" s="114"/>
      <c r="T32" s="105"/>
    </row>
    <row r="33" spans="2:20" ht="25" customHeight="1" x14ac:dyDescent="0.35">
      <c r="B33" s="68">
        <v>27</v>
      </c>
      <c r="C33" s="75" t="s">
        <v>82</v>
      </c>
      <c r="D33" s="70">
        <v>2</v>
      </c>
      <c r="E33" s="74" t="s">
        <v>22</v>
      </c>
      <c r="F33" s="72" t="s">
        <v>83</v>
      </c>
      <c r="G33" s="73">
        <f t="shared" si="0"/>
        <v>40</v>
      </c>
      <c r="H33" s="73">
        <v>20</v>
      </c>
      <c r="I33" s="133"/>
      <c r="J33" s="22">
        <f t="shared" si="1"/>
        <v>0</v>
      </c>
      <c r="K33" s="36" t="str">
        <f t="shared" si="3"/>
        <v xml:space="preserve"> </v>
      </c>
      <c r="L33" s="110"/>
      <c r="M33" s="111"/>
      <c r="N33" s="111"/>
      <c r="O33" s="112"/>
      <c r="P33" s="112"/>
      <c r="Q33" s="113"/>
      <c r="R33" s="111"/>
      <c r="S33" s="114"/>
      <c r="T33" s="105"/>
    </row>
    <row r="34" spans="2:20" ht="25" customHeight="1" x14ac:dyDescent="0.35">
      <c r="B34" s="68">
        <v>28</v>
      </c>
      <c r="C34" s="75" t="s">
        <v>84</v>
      </c>
      <c r="D34" s="70">
        <v>3</v>
      </c>
      <c r="E34" s="74" t="s">
        <v>22</v>
      </c>
      <c r="F34" s="72" t="s">
        <v>85</v>
      </c>
      <c r="G34" s="73">
        <f t="shared" si="0"/>
        <v>33</v>
      </c>
      <c r="H34" s="73">
        <v>11</v>
      </c>
      <c r="I34" s="133"/>
      <c r="J34" s="22">
        <f t="shared" si="1"/>
        <v>0</v>
      </c>
      <c r="K34" s="36" t="str">
        <f t="shared" si="3"/>
        <v xml:space="preserve"> </v>
      </c>
      <c r="L34" s="110"/>
      <c r="M34" s="111"/>
      <c r="N34" s="111"/>
      <c r="O34" s="112"/>
      <c r="P34" s="112"/>
      <c r="Q34" s="113"/>
      <c r="R34" s="111"/>
      <c r="S34" s="114"/>
      <c r="T34" s="105"/>
    </row>
    <row r="35" spans="2:20" ht="25" customHeight="1" thickBot="1" x14ac:dyDescent="0.4">
      <c r="B35" s="76">
        <v>29</v>
      </c>
      <c r="C35" s="77" t="s">
        <v>86</v>
      </c>
      <c r="D35" s="78">
        <v>3</v>
      </c>
      <c r="E35" s="79" t="s">
        <v>22</v>
      </c>
      <c r="F35" s="80" t="s">
        <v>85</v>
      </c>
      <c r="G35" s="81">
        <f t="shared" si="0"/>
        <v>39</v>
      </c>
      <c r="H35" s="81">
        <v>13</v>
      </c>
      <c r="I35" s="134"/>
      <c r="J35" s="32">
        <f t="shared" si="1"/>
        <v>0</v>
      </c>
      <c r="K35" s="40" t="str">
        <f t="shared" si="3"/>
        <v xml:space="preserve"> </v>
      </c>
      <c r="L35" s="115"/>
      <c r="M35" s="116"/>
      <c r="N35" s="116"/>
      <c r="O35" s="117"/>
      <c r="P35" s="117"/>
      <c r="Q35" s="118"/>
      <c r="R35" s="116"/>
      <c r="S35" s="119"/>
      <c r="T35" s="105"/>
    </row>
    <row r="36" spans="2:20" ht="70.5" customHeight="1" thickBot="1" x14ac:dyDescent="0.4">
      <c r="B36" s="82">
        <v>30</v>
      </c>
      <c r="C36" s="83" t="s">
        <v>26</v>
      </c>
      <c r="D36" s="84">
        <v>20</v>
      </c>
      <c r="E36" s="85" t="s">
        <v>27</v>
      </c>
      <c r="F36" s="86" t="s">
        <v>138</v>
      </c>
      <c r="G36" s="87">
        <f t="shared" si="0"/>
        <v>1400</v>
      </c>
      <c r="H36" s="87">
        <v>70</v>
      </c>
      <c r="I36" s="135"/>
      <c r="J36" s="41">
        <f t="shared" si="1"/>
        <v>0</v>
      </c>
      <c r="K36" s="42" t="str">
        <f t="shared" si="3"/>
        <v xml:space="preserve"> </v>
      </c>
      <c r="L36" s="120" t="s">
        <v>35</v>
      </c>
      <c r="M36" s="121"/>
      <c r="N36" s="121"/>
      <c r="O36" s="120" t="s">
        <v>122</v>
      </c>
      <c r="P36" s="120" t="s">
        <v>123</v>
      </c>
      <c r="Q36" s="122">
        <v>21</v>
      </c>
      <c r="R36" s="121"/>
      <c r="S36" s="123" t="s">
        <v>10</v>
      </c>
      <c r="T36" s="105"/>
    </row>
    <row r="37" spans="2:20" ht="25" customHeight="1" x14ac:dyDescent="0.35">
      <c r="B37" s="88">
        <v>31</v>
      </c>
      <c r="C37" s="89" t="s">
        <v>87</v>
      </c>
      <c r="D37" s="90">
        <v>1</v>
      </c>
      <c r="E37" s="91" t="s">
        <v>24</v>
      </c>
      <c r="F37" s="92" t="s">
        <v>88</v>
      </c>
      <c r="G37" s="93">
        <f t="shared" si="0"/>
        <v>53</v>
      </c>
      <c r="H37" s="93">
        <v>53</v>
      </c>
      <c r="I37" s="136"/>
      <c r="J37" s="43">
        <f t="shared" si="1"/>
        <v>0</v>
      </c>
      <c r="K37" s="44" t="str">
        <f t="shared" si="3"/>
        <v xml:space="preserve"> </v>
      </c>
      <c r="L37" s="124" t="s">
        <v>35</v>
      </c>
      <c r="M37" s="125"/>
      <c r="N37" s="125"/>
      <c r="O37" s="124" t="s">
        <v>124</v>
      </c>
      <c r="P37" s="124" t="s">
        <v>125</v>
      </c>
      <c r="Q37" s="126">
        <v>21</v>
      </c>
      <c r="R37" s="125"/>
      <c r="S37" s="127" t="s">
        <v>10</v>
      </c>
      <c r="T37" s="105"/>
    </row>
    <row r="38" spans="2:20" ht="25" customHeight="1" x14ac:dyDescent="0.35">
      <c r="B38" s="68">
        <v>32</v>
      </c>
      <c r="C38" s="75" t="s">
        <v>89</v>
      </c>
      <c r="D38" s="70">
        <v>15</v>
      </c>
      <c r="E38" s="74" t="s">
        <v>22</v>
      </c>
      <c r="F38" s="72" t="s">
        <v>90</v>
      </c>
      <c r="G38" s="73">
        <f t="shared" si="0"/>
        <v>97.5</v>
      </c>
      <c r="H38" s="73">
        <v>6.5</v>
      </c>
      <c r="I38" s="133"/>
      <c r="J38" s="22">
        <f t="shared" si="1"/>
        <v>0</v>
      </c>
      <c r="K38" s="36" t="str">
        <f t="shared" si="3"/>
        <v xml:space="preserve"> </v>
      </c>
      <c r="L38" s="110"/>
      <c r="M38" s="111"/>
      <c r="N38" s="111"/>
      <c r="O38" s="111"/>
      <c r="P38" s="111"/>
      <c r="Q38" s="113"/>
      <c r="R38" s="111"/>
      <c r="S38" s="114"/>
      <c r="T38" s="105"/>
    </row>
    <row r="39" spans="2:20" ht="25" customHeight="1" x14ac:dyDescent="0.35">
      <c r="B39" s="68">
        <v>33</v>
      </c>
      <c r="C39" s="75" t="s">
        <v>32</v>
      </c>
      <c r="D39" s="70">
        <v>1</v>
      </c>
      <c r="E39" s="74" t="s">
        <v>24</v>
      </c>
      <c r="F39" s="72" t="s">
        <v>91</v>
      </c>
      <c r="G39" s="73">
        <f t="shared" ref="G39:G70" si="4">D39*H39</f>
        <v>95</v>
      </c>
      <c r="H39" s="73">
        <v>95</v>
      </c>
      <c r="I39" s="133"/>
      <c r="J39" s="22">
        <f t="shared" ref="J39:J70" si="5">D39*I39</f>
        <v>0</v>
      </c>
      <c r="K39" s="36" t="str">
        <f t="shared" si="3"/>
        <v xml:space="preserve"> </v>
      </c>
      <c r="L39" s="110"/>
      <c r="M39" s="111"/>
      <c r="N39" s="111"/>
      <c r="O39" s="111"/>
      <c r="P39" s="111"/>
      <c r="Q39" s="113"/>
      <c r="R39" s="111"/>
      <c r="S39" s="114"/>
      <c r="T39" s="105"/>
    </row>
    <row r="40" spans="2:20" ht="25" customHeight="1" x14ac:dyDescent="0.35">
      <c r="B40" s="68">
        <v>34</v>
      </c>
      <c r="C40" s="69" t="s">
        <v>139</v>
      </c>
      <c r="D40" s="70">
        <v>1</v>
      </c>
      <c r="E40" s="74" t="s">
        <v>24</v>
      </c>
      <c r="F40" s="72" t="s">
        <v>92</v>
      </c>
      <c r="G40" s="73">
        <f t="shared" si="4"/>
        <v>59</v>
      </c>
      <c r="H40" s="73">
        <v>59</v>
      </c>
      <c r="I40" s="133"/>
      <c r="J40" s="22">
        <f t="shared" si="5"/>
        <v>0</v>
      </c>
      <c r="K40" s="36" t="str">
        <f t="shared" si="3"/>
        <v xml:space="preserve"> </v>
      </c>
      <c r="L40" s="110"/>
      <c r="M40" s="111"/>
      <c r="N40" s="111"/>
      <c r="O40" s="111"/>
      <c r="P40" s="111"/>
      <c r="Q40" s="113"/>
      <c r="R40" s="111"/>
      <c r="S40" s="114"/>
      <c r="T40" s="105"/>
    </row>
    <row r="41" spans="2:20" ht="54" customHeight="1" x14ac:dyDescent="0.35">
      <c r="B41" s="68">
        <v>35</v>
      </c>
      <c r="C41" s="75" t="s">
        <v>93</v>
      </c>
      <c r="D41" s="70">
        <v>5</v>
      </c>
      <c r="E41" s="74" t="s">
        <v>24</v>
      </c>
      <c r="F41" s="69" t="s">
        <v>140</v>
      </c>
      <c r="G41" s="73">
        <f t="shared" si="4"/>
        <v>425</v>
      </c>
      <c r="H41" s="73">
        <v>85</v>
      </c>
      <c r="I41" s="133"/>
      <c r="J41" s="22">
        <f t="shared" si="5"/>
        <v>0</v>
      </c>
      <c r="K41" s="36" t="str">
        <f t="shared" si="3"/>
        <v xml:space="preserve"> </v>
      </c>
      <c r="L41" s="110"/>
      <c r="M41" s="111"/>
      <c r="N41" s="111"/>
      <c r="O41" s="111"/>
      <c r="P41" s="111"/>
      <c r="Q41" s="113"/>
      <c r="R41" s="111"/>
      <c r="S41" s="114"/>
      <c r="T41" s="105"/>
    </row>
    <row r="42" spans="2:20" ht="25" customHeight="1" x14ac:dyDescent="0.35">
      <c r="B42" s="68">
        <v>36</v>
      </c>
      <c r="C42" s="69" t="s">
        <v>143</v>
      </c>
      <c r="D42" s="70">
        <v>1</v>
      </c>
      <c r="E42" s="74" t="s">
        <v>24</v>
      </c>
      <c r="F42" s="69" t="s">
        <v>141</v>
      </c>
      <c r="G42" s="73">
        <f t="shared" si="4"/>
        <v>53</v>
      </c>
      <c r="H42" s="73">
        <v>53</v>
      </c>
      <c r="I42" s="133"/>
      <c r="J42" s="22">
        <f t="shared" si="5"/>
        <v>0</v>
      </c>
      <c r="K42" s="36" t="str">
        <f t="shared" si="3"/>
        <v xml:space="preserve"> </v>
      </c>
      <c r="L42" s="110"/>
      <c r="M42" s="111"/>
      <c r="N42" s="111"/>
      <c r="O42" s="111"/>
      <c r="P42" s="111"/>
      <c r="Q42" s="113"/>
      <c r="R42" s="111"/>
      <c r="S42" s="114"/>
      <c r="T42" s="105"/>
    </row>
    <row r="43" spans="2:20" ht="25" customHeight="1" x14ac:dyDescent="0.35">
      <c r="B43" s="68">
        <v>37</v>
      </c>
      <c r="C43" s="69" t="s">
        <v>142</v>
      </c>
      <c r="D43" s="70">
        <v>20</v>
      </c>
      <c r="E43" s="74" t="s">
        <v>22</v>
      </c>
      <c r="F43" s="72" t="s">
        <v>94</v>
      </c>
      <c r="G43" s="73">
        <f t="shared" si="4"/>
        <v>46</v>
      </c>
      <c r="H43" s="73">
        <v>2.2999999999999998</v>
      </c>
      <c r="I43" s="133"/>
      <c r="J43" s="22">
        <f t="shared" si="5"/>
        <v>0</v>
      </c>
      <c r="K43" s="36" t="str">
        <f t="shared" si="3"/>
        <v xml:space="preserve"> </v>
      </c>
      <c r="L43" s="110"/>
      <c r="M43" s="111"/>
      <c r="N43" s="111"/>
      <c r="O43" s="111"/>
      <c r="P43" s="111"/>
      <c r="Q43" s="113"/>
      <c r="R43" s="111"/>
      <c r="S43" s="114"/>
      <c r="T43" s="105"/>
    </row>
    <row r="44" spans="2:20" ht="25" customHeight="1" x14ac:dyDescent="0.35">
      <c r="B44" s="68">
        <v>38</v>
      </c>
      <c r="C44" s="75" t="s">
        <v>95</v>
      </c>
      <c r="D44" s="70">
        <v>15</v>
      </c>
      <c r="E44" s="74" t="s">
        <v>22</v>
      </c>
      <c r="F44" s="72" t="s">
        <v>96</v>
      </c>
      <c r="G44" s="73">
        <f t="shared" si="4"/>
        <v>37.5</v>
      </c>
      <c r="H44" s="73">
        <v>2.5</v>
      </c>
      <c r="I44" s="133"/>
      <c r="J44" s="22">
        <f t="shared" si="5"/>
        <v>0</v>
      </c>
      <c r="K44" s="36" t="str">
        <f t="shared" si="3"/>
        <v xml:space="preserve"> </v>
      </c>
      <c r="L44" s="110"/>
      <c r="M44" s="111"/>
      <c r="N44" s="111"/>
      <c r="O44" s="111"/>
      <c r="P44" s="111"/>
      <c r="Q44" s="113"/>
      <c r="R44" s="111"/>
      <c r="S44" s="114"/>
      <c r="T44" s="105"/>
    </row>
    <row r="45" spans="2:20" ht="25" customHeight="1" x14ac:dyDescent="0.35">
      <c r="B45" s="68">
        <v>39</v>
      </c>
      <c r="C45" s="75" t="s">
        <v>97</v>
      </c>
      <c r="D45" s="70">
        <v>2</v>
      </c>
      <c r="E45" s="74" t="s">
        <v>22</v>
      </c>
      <c r="F45" s="72" t="s">
        <v>38</v>
      </c>
      <c r="G45" s="73">
        <f t="shared" si="4"/>
        <v>70</v>
      </c>
      <c r="H45" s="73">
        <v>35</v>
      </c>
      <c r="I45" s="133"/>
      <c r="J45" s="22">
        <f t="shared" si="5"/>
        <v>0</v>
      </c>
      <c r="K45" s="36" t="str">
        <f t="shared" si="3"/>
        <v xml:space="preserve"> </v>
      </c>
      <c r="L45" s="110"/>
      <c r="M45" s="111"/>
      <c r="N45" s="111"/>
      <c r="O45" s="111"/>
      <c r="P45" s="111"/>
      <c r="Q45" s="113"/>
      <c r="R45" s="111"/>
      <c r="S45" s="114"/>
      <c r="T45" s="105"/>
    </row>
    <row r="46" spans="2:20" ht="25" customHeight="1" x14ac:dyDescent="0.35">
      <c r="B46" s="68">
        <v>40</v>
      </c>
      <c r="C46" s="75" t="s">
        <v>28</v>
      </c>
      <c r="D46" s="70">
        <v>2</v>
      </c>
      <c r="E46" s="74" t="s">
        <v>22</v>
      </c>
      <c r="F46" s="72" t="s">
        <v>38</v>
      </c>
      <c r="G46" s="73">
        <f t="shared" si="4"/>
        <v>74</v>
      </c>
      <c r="H46" s="73">
        <v>37</v>
      </c>
      <c r="I46" s="133"/>
      <c r="J46" s="22">
        <f t="shared" si="5"/>
        <v>0</v>
      </c>
      <c r="K46" s="36" t="str">
        <f t="shared" si="3"/>
        <v xml:space="preserve"> </v>
      </c>
      <c r="L46" s="110"/>
      <c r="M46" s="111"/>
      <c r="N46" s="111"/>
      <c r="O46" s="111"/>
      <c r="P46" s="111"/>
      <c r="Q46" s="113"/>
      <c r="R46" s="111"/>
      <c r="S46" s="114"/>
      <c r="T46" s="105"/>
    </row>
    <row r="47" spans="2:20" ht="25" customHeight="1" x14ac:dyDescent="0.35">
      <c r="B47" s="68">
        <v>41</v>
      </c>
      <c r="C47" s="75" t="s">
        <v>98</v>
      </c>
      <c r="D47" s="70">
        <v>1</v>
      </c>
      <c r="E47" s="74" t="s">
        <v>22</v>
      </c>
      <c r="F47" s="72" t="s">
        <v>99</v>
      </c>
      <c r="G47" s="73">
        <f t="shared" si="4"/>
        <v>40</v>
      </c>
      <c r="H47" s="73">
        <v>40</v>
      </c>
      <c r="I47" s="133"/>
      <c r="J47" s="22">
        <f t="shared" si="5"/>
        <v>0</v>
      </c>
      <c r="K47" s="36" t="str">
        <f t="shared" si="3"/>
        <v xml:space="preserve"> </v>
      </c>
      <c r="L47" s="110"/>
      <c r="M47" s="111"/>
      <c r="N47" s="111"/>
      <c r="O47" s="111"/>
      <c r="P47" s="111"/>
      <c r="Q47" s="113"/>
      <c r="R47" s="111"/>
      <c r="S47" s="114"/>
      <c r="T47" s="105"/>
    </row>
    <row r="48" spans="2:20" ht="25" customHeight="1" x14ac:dyDescent="0.35">
      <c r="B48" s="68">
        <v>42</v>
      </c>
      <c r="C48" s="75" t="s">
        <v>100</v>
      </c>
      <c r="D48" s="70">
        <v>2</v>
      </c>
      <c r="E48" s="74" t="s">
        <v>22</v>
      </c>
      <c r="F48" s="72" t="s">
        <v>101</v>
      </c>
      <c r="G48" s="73">
        <f t="shared" si="4"/>
        <v>24</v>
      </c>
      <c r="H48" s="73">
        <v>12</v>
      </c>
      <c r="I48" s="133"/>
      <c r="J48" s="22">
        <f t="shared" si="5"/>
        <v>0</v>
      </c>
      <c r="K48" s="36" t="str">
        <f t="shared" si="3"/>
        <v xml:space="preserve"> </v>
      </c>
      <c r="L48" s="110"/>
      <c r="M48" s="111"/>
      <c r="N48" s="111"/>
      <c r="O48" s="111"/>
      <c r="P48" s="111"/>
      <c r="Q48" s="113"/>
      <c r="R48" s="111"/>
      <c r="S48" s="114"/>
      <c r="T48" s="105"/>
    </row>
    <row r="49" spans="2:20" ht="25" customHeight="1" x14ac:dyDescent="0.35">
      <c r="B49" s="68">
        <v>43</v>
      </c>
      <c r="C49" s="69" t="s">
        <v>144</v>
      </c>
      <c r="D49" s="70">
        <v>1</v>
      </c>
      <c r="E49" s="74" t="s">
        <v>22</v>
      </c>
      <c r="F49" s="72" t="s">
        <v>102</v>
      </c>
      <c r="G49" s="73">
        <f t="shared" si="4"/>
        <v>31</v>
      </c>
      <c r="H49" s="73">
        <v>31</v>
      </c>
      <c r="I49" s="133"/>
      <c r="J49" s="22">
        <f t="shared" si="5"/>
        <v>0</v>
      </c>
      <c r="K49" s="36" t="str">
        <f t="shared" si="3"/>
        <v xml:space="preserve"> </v>
      </c>
      <c r="L49" s="110"/>
      <c r="M49" s="111"/>
      <c r="N49" s="111"/>
      <c r="O49" s="111"/>
      <c r="P49" s="111"/>
      <c r="Q49" s="113"/>
      <c r="R49" s="111"/>
      <c r="S49" s="114"/>
      <c r="T49" s="105"/>
    </row>
    <row r="50" spans="2:20" ht="37.5" customHeight="1" x14ac:dyDescent="0.35">
      <c r="B50" s="68">
        <v>44</v>
      </c>
      <c r="C50" s="75" t="s">
        <v>103</v>
      </c>
      <c r="D50" s="70">
        <v>2</v>
      </c>
      <c r="E50" s="74" t="s">
        <v>24</v>
      </c>
      <c r="F50" s="69" t="s">
        <v>145</v>
      </c>
      <c r="G50" s="73">
        <f t="shared" si="4"/>
        <v>220</v>
      </c>
      <c r="H50" s="73">
        <v>110</v>
      </c>
      <c r="I50" s="133"/>
      <c r="J50" s="22">
        <f t="shared" si="5"/>
        <v>0</v>
      </c>
      <c r="K50" s="36" t="str">
        <f t="shared" si="3"/>
        <v xml:space="preserve"> </v>
      </c>
      <c r="L50" s="110"/>
      <c r="M50" s="111"/>
      <c r="N50" s="111"/>
      <c r="O50" s="111"/>
      <c r="P50" s="111"/>
      <c r="Q50" s="113"/>
      <c r="R50" s="111"/>
      <c r="S50" s="114"/>
      <c r="T50" s="105"/>
    </row>
    <row r="51" spans="2:20" ht="25" customHeight="1" x14ac:dyDescent="0.35">
      <c r="B51" s="68">
        <v>45</v>
      </c>
      <c r="C51" s="75" t="s">
        <v>104</v>
      </c>
      <c r="D51" s="70">
        <v>1</v>
      </c>
      <c r="E51" s="74" t="s">
        <v>24</v>
      </c>
      <c r="F51" s="72" t="s">
        <v>105</v>
      </c>
      <c r="G51" s="73">
        <f t="shared" si="4"/>
        <v>15</v>
      </c>
      <c r="H51" s="73">
        <v>15</v>
      </c>
      <c r="I51" s="133"/>
      <c r="J51" s="22">
        <f t="shared" si="5"/>
        <v>0</v>
      </c>
      <c r="K51" s="36" t="str">
        <f t="shared" si="3"/>
        <v xml:space="preserve"> </v>
      </c>
      <c r="L51" s="110"/>
      <c r="M51" s="111"/>
      <c r="N51" s="111"/>
      <c r="O51" s="111"/>
      <c r="P51" s="111"/>
      <c r="Q51" s="113"/>
      <c r="R51" s="111"/>
      <c r="S51" s="114"/>
      <c r="T51" s="105"/>
    </row>
    <row r="52" spans="2:20" ht="25" customHeight="1" x14ac:dyDescent="0.35">
      <c r="B52" s="68">
        <v>46</v>
      </c>
      <c r="C52" s="75" t="s">
        <v>106</v>
      </c>
      <c r="D52" s="70">
        <v>1</v>
      </c>
      <c r="E52" s="74" t="s">
        <v>24</v>
      </c>
      <c r="F52" s="72" t="s">
        <v>105</v>
      </c>
      <c r="G52" s="73">
        <f t="shared" si="4"/>
        <v>18</v>
      </c>
      <c r="H52" s="73">
        <v>18</v>
      </c>
      <c r="I52" s="133"/>
      <c r="J52" s="22">
        <f t="shared" si="5"/>
        <v>0</v>
      </c>
      <c r="K52" s="36" t="str">
        <f t="shared" si="3"/>
        <v xml:space="preserve"> </v>
      </c>
      <c r="L52" s="110"/>
      <c r="M52" s="111"/>
      <c r="N52" s="111"/>
      <c r="O52" s="111"/>
      <c r="P52" s="111"/>
      <c r="Q52" s="113"/>
      <c r="R52" s="111"/>
      <c r="S52" s="114"/>
      <c r="T52" s="105"/>
    </row>
    <row r="53" spans="2:20" ht="36.75" customHeight="1" thickBot="1" x14ac:dyDescent="0.4">
      <c r="B53" s="76">
        <v>47</v>
      </c>
      <c r="C53" s="77" t="s">
        <v>107</v>
      </c>
      <c r="D53" s="78">
        <v>2</v>
      </c>
      <c r="E53" s="79" t="s">
        <v>22</v>
      </c>
      <c r="F53" s="80" t="s">
        <v>108</v>
      </c>
      <c r="G53" s="81">
        <f t="shared" si="4"/>
        <v>90</v>
      </c>
      <c r="H53" s="81">
        <v>45</v>
      </c>
      <c r="I53" s="134"/>
      <c r="J53" s="32">
        <f t="shared" si="5"/>
        <v>0</v>
      </c>
      <c r="K53" s="40" t="str">
        <f t="shared" si="3"/>
        <v xml:space="preserve"> </v>
      </c>
      <c r="L53" s="115"/>
      <c r="M53" s="116"/>
      <c r="N53" s="116"/>
      <c r="O53" s="116"/>
      <c r="P53" s="116"/>
      <c r="Q53" s="118"/>
      <c r="R53" s="116"/>
      <c r="S53" s="119"/>
      <c r="T53" s="105"/>
    </row>
    <row r="54" spans="2:20" ht="25" customHeight="1" x14ac:dyDescent="0.35">
      <c r="B54" s="88">
        <v>48</v>
      </c>
      <c r="C54" s="94" t="s">
        <v>109</v>
      </c>
      <c r="D54" s="95">
        <v>1</v>
      </c>
      <c r="E54" s="96" t="s">
        <v>24</v>
      </c>
      <c r="F54" s="97" t="s">
        <v>110</v>
      </c>
      <c r="G54" s="98">
        <f t="shared" si="4"/>
        <v>380</v>
      </c>
      <c r="H54" s="98">
        <v>380</v>
      </c>
      <c r="I54" s="137"/>
      <c r="J54" s="21">
        <f t="shared" si="5"/>
        <v>0</v>
      </c>
      <c r="K54" s="39" t="str">
        <f t="shared" si="3"/>
        <v xml:space="preserve"> </v>
      </c>
      <c r="L54" s="124" t="s">
        <v>35</v>
      </c>
      <c r="M54" s="125"/>
      <c r="N54" s="125"/>
      <c r="O54" s="124" t="s">
        <v>126</v>
      </c>
      <c r="P54" s="124" t="s">
        <v>127</v>
      </c>
      <c r="Q54" s="126">
        <v>21</v>
      </c>
      <c r="R54" s="125"/>
      <c r="S54" s="127" t="s">
        <v>10</v>
      </c>
      <c r="T54" s="105"/>
    </row>
    <row r="55" spans="2:20" ht="25" customHeight="1" x14ac:dyDescent="0.35">
      <c r="B55" s="68">
        <v>49</v>
      </c>
      <c r="C55" s="75" t="s">
        <v>28</v>
      </c>
      <c r="D55" s="70">
        <v>3</v>
      </c>
      <c r="E55" s="74" t="s">
        <v>22</v>
      </c>
      <c r="F55" s="72" t="s">
        <v>38</v>
      </c>
      <c r="G55" s="73">
        <f t="shared" si="4"/>
        <v>111</v>
      </c>
      <c r="H55" s="73">
        <v>37</v>
      </c>
      <c r="I55" s="133"/>
      <c r="J55" s="22">
        <f t="shared" si="5"/>
        <v>0</v>
      </c>
      <c r="K55" s="36" t="str">
        <f t="shared" si="3"/>
        <v xml:space="preserve"> </v>
      </c>
      <c r="L55" s="110"/>
      <c r="M55" s="111"/>
      <c r="N55" s="111"/>
      <c r="O55" s="111"/>
      <c r="P55" s="111"/>
      <c r="Q55" s="113"/>
      <c r="R55" s="111"/>
      <c r="S55" s="114"/>
      <c r="T55" s="105"/>
    </row>
    <row r="56" spans="2:20" ht="25" customHeight="1" x14ac:dyDescent="0.35">
      <c r="B56" s="68">
        <v>50</v>
      </c>
      <c r="C56" s="69" t="s">
        <v>146</v>
      </c>
      <c r="D56" s="70">
        <v>50</v>
      </c>
      <c r="E56" s="74" t="s">
        <v>22</v>
      </c>
      <c r="F56" s="72" t="s">
        <v>43</v>
      </c>
      <c r="G56" s="73">
        <f t="shared" si="4"/>
        <v>150</v>
      </c>
      <c r="H56" s="73">
        <v>3</v>
      </c>
      <c r="I56" s="133"/>
      <c r="J56" s="22">
        <f t="shared" si="5"/>
        <v>0</v>
      </c>
      <c r="K56" s="36" t="str">
        <f t="shared" si="3"/>
        <v xml:space="preserve"> </v>
      </c>
      <c r="L56" s="110"/>
      <c r="M56" s="111"/>
      <c r="N56" s="111"/>
      <c r="O56" s="111"/>
      <c r="P56" s="111"/>
      <c r="Q56" s="113"/>
      <c r="R56" s="111"/>
      <c r="S56" s="114"/>
      <c r="T56" s="105"/>
    </row>
    <row r="57" spans="2:20" ht="25" customHeight="1" x14ac:dyDescent="0.35">
      <c r="B57" s="68">
        <v>51</v>
      </c>
      <c r="C57" s="69" t="s">
        <v>46</v>
      </c>
      <c r="D57" s="70">
        <v>10</v>
      </c>
      <c r="E57" s="74" t="s">
        <v>111</v>
      </c>
      <c r="F57" s="72" t="s">
        <v>44</v>
      </c>
      <c r="G57" s="73">
        <f t="shared" si="4"/>
        <v>110</v>
      </c>
      <c r="H57" s="73">
        <v>11</v>
      </c>
      <c r="I57" s="133"/>
      <c r="J57" s="22">
        <f t="shared" si="5"/>
        <v>0</v>
      </c>
      <c r="K57" s="36" t="str">
        <f t="shared" si="3"/>
        <v xml:space="preserve"> </v>
      </c>
      <c r="L57" s="110"/>
      <c r="M57" s="111"/>
      <c r="N57" s="111"/>
      <c r="O57" s="111"/>
      <c r="P57" s="111"/>
      <c r="Q57" s="113"/>
      <c r="R57" s="111"/>
      <c r="S57" s="114"/>
      <c r="T57" s="105"/>
    </row>
    <row r="58" spans="2:20" ht="25" customHeight="1" x14ac:dyDescent="0.35">
      <c r="B58" s="68">
        <v>52</v>
      </c>
      <c r="C58" s="69" t="s">
        <v>45</v>
      </c>
      <c r="D58" s="70">
        <v>5</v>
      </c>
      <c r="E58" s="74" t="s">
        <v>111</v>
      </c>
      <c r="F58" s="72" t="s">
        <v>44</v>
      </c>
      <c r="G58" s="73">
        <f t="shared" si="4"/>
        <v>55</v>
      </c>
      <c r="H58" s="73">
        <v>11</v>
      </c>
      <c r="I58" s="133"/>
      <c r="J58" s="22">
        <f t="shared" si="5"/>
        <v>0</v>
      </c>
      <c r="K58" s="36" t="str">
        <f t="shared" si="3"/>
        <v xml:space="preserve"> </v>
      </c>
      <c r="L58" s="110"/>
      <c r="M58" s="111"/>
      <c r="N58" s="111"/>
      <c r="O58" s="111"/>
      <c r="P58" s="111"/>
      <c r="Q58" s="113"/>
      <c r="R58" s="111"/>
      <c r="S58" s="114"/>
      <c r="T58" s="105"/>
    </row>
    <row r="59" spans="2:20" ht="25" customHeight="1" x14ac:dyDescent="0.35">
      <c r="B59" s="68">
        <v>53</v>
      </c>
      <c r="C59" s="69" t="s">
        <v>36</v>
      </c>
      <c r="D59" s="70">
        <v>5</v>
      </c>
      <c r="E59" s="74" t="s">
        <v>22</v>
      </c>
      <c r="F59" s="72" t="s">
        <v>37</v>
      </c>
      <c r="G59" s="73">
        <f t="shared" si="4"/>
        <v>85</v>
      </c>
      <c r="H59" s="73">
        <v>17</v>
      </c>
      <c r="I59" s="133"/>
      <c r="J59" s="22">
        <f t="shared" si="5"/>
        <v>0</v>
      </c>
      <c r="K59" s="36" t="str">
        <f t="shared" si="3"/>
        <v xml:space="preserve"> </v>
      </c>
      <c r="L59" s="110"/>
      <c r="M59" s="111"/>
      <c r="N59" s="111"/>
      <c r="O59" s="111"/>
      <c r="P59" s="111"/>
      <c r="Q59" s="113"/>
      <c r="R59" s="111"/>
      <c r="S59" s="114"/>
      <c r="T59" s="105"/>
    </row>
    <row r="60" spans="2:20" ht="35" customHeight="1" x14ac:dyDescent="0.35">
      <c r="B60" s="68">
        <v>54</v>
      </c>
      <c r="C60" s="75" t="s">
        <v>26</v>
      </c>
      <c r="D60" s="70">
        <v>5</v>
      </c>
      <c r="E60" s="71" t="s">
        <v>27</v>
      </c>
      <c r="F60" s="69" t="s">
        <v>147</v>
      </c>
      <c r="G60" s="73">
        <f t="shared" si="4"/>
        <v>350</v>
      </c>
      <c r="H60" s="73">
        <v>70</v>
      </c>
      <c r="I60" s="133"/>
      <c r="J60" s="22">
        <f t="shared" si="5"/>
        <v>0</v>
      </c>
      <c r="K60" s="36" t="str">
        <f t="shared" si="3"/>
        <v xml:space="preserve"> </v>
      </c>
      <c r="L60" s="110"/>
      <c r="M60" s="111"/>
      <c r="N60" s="111"/>
      <c r="O60" s="111"/>
      <c r="P60" s="111"/>
      <c r="Q60" s="113"/>
      <c r="R60" s="111"/>
      <c r="S60" s="114"/>
      <c r="T60" s="105"/>
    </row>
    <row r="61" spans="2:20" ht="25" customHeight="1" x14ac:dyDescent="0.35">
      <c r="B61" s="68">
        <v>55</v>
      </c>
      <c r="C61" s="72" t="s">
        <v>30</v>
      </c>
      <c r="D61" s="70">
        <v>1</v>
      </c>
      <c r="E61" s="74" t="s">
        <v>22</v>
      </c>
      <c r="F61" s="72" t="s">
        <v>40</v>
      </c>
      <c r="G61" s="73">
        <f t="shared" si="4"/>
        <v>95</v>
      </c>
      <c r="H61" s="73">
        <v>95</v>
      </c>
      <c r="I61" s="133"/>
      <c r="J61" s="22">
        <f t="shared" si="5"/>
        <v>0</v>
      </c>
      <c r="K61" s="36" t="str">
        <f t="shared" si="3"/>
        <v xml:space="preserve"> </v>
      </c>
      <c r="L61" s="110"/>
      <c r="M61" s="111"/>
      <c r="N61" s="111"/>
      <c r="O61" s="111"/>
      <c r="P61" s="111"/>
      <c r="Q61" s="113"/>
      <c r="R61" s="111"/>
      <c r="S61" s="114"/>
      <c r="T61" s="105"/>
    </row>
    <row r="62" spans="2:20" ht="25" customHeight="1" x14ac:dyDescent="0.35">
      <c r="B62" s="68">
        <v>56</v>
      </c>
      <c r="C62" s="75" t="s">
        <v>112</v>
      </c>
      <c r="D62" s="70">
        <v>6</v>
      </c>
      <c r="E62" s="74" t="s">
        <v>22</v>
      </c>
      <c r="F62" s="75" t="s">
        <v>113</v>
      </c>
      <c r="G62" s="73">
        <f t="shared" si="4"/>
        <v>810</v>
      </c>
      <c r="H62" s="73">
        <v>135</v>
      </c>
      <c r="I62" s="133"/>
      <c r="J62" s="22">
        <f t="shared" si="5"/>
        <v>0</v>
      </c>
      <c r="K62" s="36" t="str">
        <f t="shared" si="3"/>
        <v xml:space="preserve"> </v>
      </c>
      <c r="L62" s="110"/>
      <c r="M62" s="111"/>
      <c r="N62" s="111"/>
      <c r="O62" s="111"/>
      <c r="P62" s="111"/>
      <c r="Q62" s="113"/>
      <c r="R62" s="111"/>
      <c r="S62" s="114"/>
      <c r="T62" s="105"/>
    </row>
    <row r="63" spans="2:20" ht="25" customHeight="1" x14ac:dyDescent="0.35">
      <c r="B63" s="68">
        <v>57</v>
      </c>
      <c r="C63" s="75" t="s">
        <v>74</v>
      </c>
      <c r="D63" s="70">
        <v>5</v>
      </c>
      <c r="E63" s="71" t="s">
        <v>24</v>
      </c>
      <c r="F63" s="72" t="s">
        <v>75</v>
      </c>
      <c r="G63" s="73">
        <f t="shared" si="4"/>
        <v>45</v>
      </c>
      <c r="H63" s="73">
        <v>9</v>
      </c>
      <c r="I63" s="133"/>
      <c r="J63" s="22">
        <f t="shared" si="5"/>
        <v>0</v>
      </c>
      <c r="K63" s="36" t="str">
        <f t="shared" si="3"/>
        <v xml:space="preserve"> </v>
      </c>
      <c r="L63" s="110"/>
      <c r="M63" s="111"/>
      <c r="N63" s="111"/>
      <c r="O63" s="111"/>
      <c r="P63" s="111"/>
      <c r="Q63" s="113"/>
      <c r="R63" s="111"/>
      <c r="S63" s="114"/>
      <c r="T63" s="105"/>
    </row>
    <row r="64" spans="2:20" ht="25" customHeight="1" x14ac:dyDescent="0.35">
      <c r="B64" s="68">
        <v>58</v>
      </c>
      <c r="C64" s="75" t="s">
        <v>114</v>
      </c>
      <c r="D64" s="70">
        <v>2</v>
      </c>
      <c r="E64" s="74" t="s">
        <v>24</v>
      </c>
      <c r="F64" s="72" t="s">
        <v>115</v>
      </c>
      <c r="G64" s="73">
        <f t="shared" si="4"/>
        <v>40</v>
      </c>
      <c r="H64" s="73">
        <v>20</v>
      </c>
      <c r="I64" s="133"/>
      <c r="J64" s="22">
        <f t="shared" si="5"/>
        <v>0</v>
      </c>
      <c r="K64" s="36" t="str">
        <f t="shared" si="3"/>
        <v xml:space="preserve"> </v>
      </c>
      <c r="L64" s="110"/>
      <c r="M64" s="111"/>
      <c r="N64" s="111"/>
      <c r="O64" s="111"/>
      <c r="P64" s="111"/>
      <c r="Q64" s="113"/>
      <c r="R64" s="111"/>
      <c r="S64" s="114"/>
      <c r="T64" s="105"/>
    </row>
    <row r="65" spans="2:20" ht="25" customHeight="1" x14ac:dyDescent="0.35">
      <c r="B65" s="68">
        <v>59</v>
      </c>
      <c r="C65" s="75" t="s">
        <v>116</v>
      </c>
      <c r="D65" s="70">
        <v>2</v>
      </c>
      <c r="E65" s="74" t="s">
        <v>24</v>
      </c>
      <c r="F65" s="72" t="s">
        <v>117</v>
      </c>
      <c r="G65" s="73">
        <f t="shared" si="4"/>
        <v>46</v>
      </c>
      <c r="H65" s="73">
        <v>23</v>
      </c>
      <c r="I65" s="133"/>
      <c r="J65" s="22">
        <f t="shared" si="5"/>
        <v>0</v>
      </c>
      <c r="K65" s="36" t="str">
        <f t="shared" si="3"/>
        <v xml:space="preserve"> </v>
      </c>
      <c r="L65" s="110"/>
      <c r="M65" s="111"/>
      <c r="N65" s="111"/>
      <c r="O65" s="111"/>
      <c r="P65" s="111"/>
      <c r="Q65" s="113"/>
      <c r="R65" s="111"/>
      <c r="S65" s="114"/>
      <c r="T65" s="105"/>
    </row>
    <row r="66" spans="2:20" ht="39.75" customHeight="1" x14ac:dyDescent="0.35">
      <c r="B66" s="68">
        <v>60</v>
      </c>
      <c r="C66" s="72" t="s">
        <v>107</v>
      </c>
      <c r="D66" s="70">
        <v>2</v>
      </c>
      <c r="E66" s="74" t="s">
        <v>22</v>
      </c>
      <c r="F66" s="72" t="s">
        <v>108</v>
      </c>
      <c r="G66" s="73">
        <f t="shared" si="4"/>
        <v>90</v>
      </c>
      <c r="H66" s="73">
        <v>45</v>
      </c>
      <c r="I66" s="133"/>
      <c r="J66" s="22">
        <f t="shared" si="5"/>
        <v>0</v>
      </c>
      <c r="K66" s="36" t="str">
        <f t="shared" ref="K66" si="6">IF(ISNUMBER(I66), IF(I66&gt;H66,"NEVYHOVUJE","VYHOVUJE")," ")</f>
        <v xml:space="preserve"> </v>
      </c>
      <c r="L66" s="110"/>
      <c r="M66" s="111"/>
      <c r="N66" s="111"/>
      <c r="O66" s="111"/>
      <c r="P66" s="111"/>
      <c r="Q66" s="113"/>
      <c r="R66" s="111"/>
      <c r="S66" s="114"/>
      <c r="T66" s="105"/>
    </row>
    <row r="67" spans="2:20" ht="25" customHeight="1" thickBot="1" x14ac:dyDescent="0.4">
      <c r="B67" s="99">
        <v>61</v>
      </c>
      <c r="C67" s="100" t="s">
        <v>118</v>
      </c>
      <c r="D67" s="101">
        <v>2</v>
      </c>
      <c r="E67" s="102" t="s">
        <v>22</v>
      </c>
      <c r="F67" s="100" t="s">
        <v>119</v>
      </c>
      <c r="G67" s="103">
        <f t="shared" si="4"/>
        <v>50</v>
      </c>
      <c r="H67" s="103">
        <v>25</v>
      </c>
      <c r="I67" s="138"/>
      <c r="J67" s="37">
        <f t="shared" si="5"/>
        <v>0</v>
      </c>
      <c r="K67" s="38" t="str">
        <f t="shared" si="2"/>
        <v xml:space="preserve"> </v>
      </c>
      <c r="L67" s="128"/>
      <c r="M67" s="129"/>
      <c r="N67" s="129"/>
      <c r="O67" s="129"/>
      <c r="P67" s="129"/>
      <c r="Q67" s="130"/>
      <c r="R67" s="129"/>
      <c r="S67" s="131"/>
      <c r="T67" s="105"/>
    </row>
    <row r="68" spans="2:20" ht="13.5" customHeight="1" thickTop="1" thickBot="1" x14ac:dyDescent="0.4">
      <c r="C68" s="5"/>
      <c r="D68" s="5"/>
      <c r="E68" s="5"/>
      <c r="F68" s="5"/>
      <c r="G68" s="5"/>
      <c r="J68" s="23"/>
    </row>
    <row r="69" spans="2:20" ht="60.75" customHeight="1" thickTop="1" thickBot="1" x14ac:dyDescent="0.4">
      <c r="B69" s="49" t="s">
        <v>7</v>
      </c>
      <c r="C69" s="49"/>
      <c r="D69" s="49"/>
      <c r="E69" s="49"/>
      <c r="F69" s="49"/>
      <c r="G69" s="24"/>
      <c r="H69" s="25" t="s">
        <v>8</v>
      </c>
      <c r="I69" s="50" t="s">
        <v>9</v>
      </c>
      <c r="J69" s="51"/>
      <c r="K69" s="52"/>
      <c r="L69" s="30"/>
      <c r="M69" s="30"/>
      <c r="N69" s="30"/>
      <c r="O69" s="30"/>
      <c r="P69" s="30"/>
      <c r="Q69" s="30"/>
      <c r="R69" s="17"/>
      <c r="S69" s="26"/>
    </row>
    <row r="70" spans="2:20" ht="33" customHeight="1" thickTop="1" thickBot="1" x14ac:dyDescent="0.4">
      <c r="B70" s="45" t="s">
        <v>48</v>
      </c>
      <c r="C70" s="45"/>
      <c r="D70" s="45"/>
      <c r="E70" s="45"/>
      <c r="F70" s="45"/>
      <c r="G70" s="27"/>
      <c r="H70" s="28">
        <f>SUM(G7:G67)</f>
        <v>10495</v>
      </c>
      <c r="I70" s="46">
        <f>SUM(J7:J67)</f>
        <v>0</v>
      </c>
      <c r="J70" s="47"/>
      <c r="K70" s="48"/>
      <c r="L70" s="30"/>
      <c r="M70" s="30"/>
      <c r="N70" s="30"/>
      <c r="O70" s="30"/>
      <c r="P70" s="30"/>
      <c r="Q70" s="30"/>
    </row>
    <row r="71" spans="2:20" ht="14.25" customHeight="1" thickTop="1" x14ac:dyDescent="0.35"/>
    <row r="72" spans="2:20" ht="14.25" customHeight="1" x14ac:dyDescent="0.35"/>
    <row r="73" spans="2:20" ht="14.25" customHeight="1" x14ac:dyDescent="0.35"/>
    <row r="74" spans="2:20" ht="14.25" customHeight="1" x14ac:dyDescent="0.35"/>
    <row r="75" spans="2:20" ht="14.25" customHeight="1" x14ac:dyDescent="0.35"/>
    <row r="76" spans="2:20" ht="14.25" customHeight="1" x14ac:dyDescent="0.35"/>
    <row r="77" spans="2:20" ht="14.25" customHeight="1" x14ac:dyDescent="0.35"/>
    <row r="78" spans="2:20" ht="14.25" customHeight="1" x14ac:dyDescent="0.35"/>
    <row r="79" spans="2:20" ht="14.25" customHeight="1" x14ac:dyDescent="0.35"/>
    <row r="80" spans="2:2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</sheetData>
  <sheetProtection algorithmName="SHA-512" hashValue="TKjxFeiuo1RQ6Z9+TPOIeTcupk7G/s8FiIcODju1K0/XLXJaVXEEnncyCyQuw/FrE5xMH3Bj2vu+yLXcpstKGw==" saltValue="go9AWM/F/xToWqtJUjEuLQ==" spinCount="100000" sheet="1" objects="1" scenarios="1" selectLockedCells="1"/>
  <mergeCells count="32">
    <mergeCell ref="R7:R35"/>
    <mergeCell ref="S7:S35"/>
    <mergeCell ref="R37:R53"/>
    <mergeCell ref="S37:S53"/>
    <mergeCell ref="O7:O35"/>
    <mergeCell ref="P7:P35"/>
    <mergeCell ref="Q7:Q35"/>
    <mergeCell ref="O37:O53"/>
    <mergeCell ref="P37:P53"/>
    <mergeCell ref="Q37:Q53"/>
    <mergeCell ref="B70:F70"/>
    <mergeCell ref="I70:K70"/>
    <mergeCell ref="B1:E1"/>
    <mergeCell ref="B69:F69"/>
    <mergeCell ref="I69:K69"/>
    <mergeCell ref="B3:C4"/>
    <mergeCell ref="D3:E4"/>
    <mergeCell ref="F3:F4"/>
    <mergeCell ref="L7:L35"/>
    <mergeCell ref="N7:N35"/>
    <mergeCell ref="M7:M35"/>
    <mergeCell ref="L37:L53"/>
    <mergeCell ref="M37:M53"/>
    <mergeCell ref="N37:N53"/>
    <mergeCell ref="L54:L67"/>
    <mergeCell ref="M54:M67"/>
    <mergeCell ref="N54:N67"/>
    <mergeCell ref="O54:O67"/>
    <mergeCell ref="P54:P67"/>
    <mergeCell ref="Q54:Q67"/>
    <mergeCell ref="R54:R67"/>
    <mergeCell ref="S54:S67"/>
  </mergeCells>
  <conditionalFormatting sqref="B7:B67 D7:D67">
    <cfRule type="containsBlanks" dxfId="9" priority="45">
      <formula>LEN(TRIM(B7))=0</formula>
    </cfRule>
  </conditionalFormatting>
  <conditionalFormatting sqref="B7:B67">
    <cfRule type="cellIs" dxfId="8" priority="39" operator="greaterThanOrEqual">
      <formula>1</formula>
    </cfRule>
  </conditionalFormatting>
  <conditionalFormatting sqref="K7:K67">
    <cfRule type="cellIs" dxfId="7" priority="36" operator="equal">
      <formula>"VYHOVUJE"</formula>
    </cfRule>
  </conditionalFormatting>
  <conditionalFormatting sqref="K7:K67">
    <cfRule type="cellIs" dxfId="6" priority="35" operator="equal">
      <formula>"NEVYHOVUJE"</formula>
    </cfRule>
  </conditionalFormatting>
  <conditionalFormatting sqref="I8:I67">
    <cfRule type="containsBlanks" dxfId="5" priority="16">
      <formula>LEN(TRIM(I8))=0</formula>
    </cfRule>
  </conditionalFormatting>
  <conditionalFormatting sqref="I8:I67">
    <cfRule type="notContainsBlanks" dxfId="4" priority="14">
      <formula>LEN(TRIM(I8))&gt;0</formula>
    </cfRule>
  </conditionalFormatting>
  <conditionalFormatting sqref="I8:I67">
    <cfRule type="notContainsBlanks" dxfId="3" priority="13">
      <formula>LEN(TRIM(I8))&gt;0</formula>
    </cfRule>
  </conditionalFormatting>
  <conditionalFormatting sqref="I7">
    <cfRule type="containsBlanks" dxfId="2" priority="6">
      <formula>LEN(TRIM(I7))=0</formula>
    </cfRule>
  </conditionalFormatting>
  <conditionalFormatting sqref="I7">
    <cfRule type="notContainsBlanks" dxfId="1" priority="5">
      <formula>LEN(TRIM(I7))&gt;0</formula>
    </cfRule>
  </conditionalFormatting>
  <conditionalFormatting sqref="I7">
    <cfRule type="notContainsBlanks" dxfId="0" priority="4">
      <formula>LEN(TRIM(I7))&gt;0</formula>
    </cfRule>
  </conditionalFormatting>
  <dataValidations count="1">
    <dataValidation type="list" showInputMessage="1" showErrorMessage="1" sqref="E7:E67" xr:uid="{A1CAE05E-3702-4A33-B24B-1E22C7F0E481}">
      <formula1>"ks,balení,sada,litr,kg,pár,role,karton,"</formula1>
    </dataValidation>
  </dataValidations>
  <pageMargins left="0.23622047244094491" right="0.19685039370078741" top="0.15748031496062992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6C40A7-3147-4B20-9DE7-D9DA6C62DA71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2022-01-31T06:59:44Z</cp:lastPrinted>
  <dcterms:created xsi:type="dcterms:W3CDTF">2014-03-05T12:43:32Z</dcterms:created>
  <dcterms:modified xsi:type="dcterms:W3CDTF">2022-01-31T07:07:45Z</dcterms:modified>
</cp:coreProperties>
</file>